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15" windowWidth="10215" windowHeight="7695" tabRatio="348" firstSheet="5" activeTab="5"/>
  </bookViews>
  <sheets>
    <sheet name="2014տարի" sheetId="31" r:id="rId1"/>
    <sheet name="01.02" sheetId="30" r:id="rId2"/>
    <sheet name="01.03" sheetId="32" r:id="rId3"/>
    <sheet name="01.04" sheetId="33" r:id="rId4"/>
    <sheet name="01.05" sheetId="34" r:id="rId5"/>
    <sheet name="01.11" sheetId="40" r:id="rId6"/>
  </sheets>
  <definedNames>
    <definedName name="_xlnm.Print_Titles" localSheetId="2">'01.03'!$A:$B,'01.03'!$8:$8</definedName>
    <definedName name="_xlnm.Print_Titles" localSheetId="0">'2014տարի'!$A:$B,'2014տարի'!$8:$8</definedName>
  </definedNames>
  <calcPr calcId="125725"/>
</workbook>
</file>

<file path=xl/calcChain.xml><?xml version="1.0" encoding="utf-8"?>
<calcChain xmlns="http://schemas.openxmlformats.org/spreadsheetml/2006/main">
  <c r="Q71" i="40"/>
  <c r="P71"/>
  <c r="O71"/>
  <c r="N71"/>
  <c r="M71"/>
  <c r="L71"/>
  <c r="K71"/>
  <c r="J71"/>
  <c r="F71"/>
  <c r="D71"/>
  <c r="C71"/>
  <c r="I70"/>
  <c r="H70"/>
  <c r="R70" s="1"/>
  <c r="E70"/>
  <c r="G70" s="1"/>
  <c r="S70" s="1"/>
  <c r="I69"/>
  <c r="H69"/>
  <c r="R69" s="1"/>
  <c r="E69"/>
  <c r="G69" s="1"/>
  <c r="S69" s="1"/>
  <c r="I68"/>
  <c r="H68"/>
  <c r="R68" s="1"/>
  <c r="E68"/>
  <c r="G68" s="1"/>
  <c r="S68" s="1"/>
  <c r="I67"/>
  <c r="H67"/>
  <c r="R67" s="1"/>
  <c r="E67"/>
  <c r="G67" s="1"/>
  <c r="S67" s="1"/>
  <c r="I66"/>
  <c r="H66"/>
  <c r="R66" s="1"/>
  <c r="G66"/>
  <c r="S66" s="1"/>
  <c r="E66"/>
  <c r="I65"/>
  <c r="H65"/>
  <c r="R65" s="1"/>
  <c r="E65"/>
  <c r="G65" s="1"/>
  <c r="S65" s="1"/>
  <c r="I64"/>
  <c r="H64"/>
  <c r="R64" s="1"/>
  <c r="G64"/>
  <c r="S64" s="1"/>
  <c r="E64"/>
  <c r="I63"/>
  <c r="H63"/>
  <c r="R63" s="1"/>
  <c r="E63"/>
  <c r="G63" s="1"/>
  <c r="S63" s="1"/>
  <c r="I62"/>
  <c r="H62"/>
  <c r="R62" s="1"/>
  <c r="E62"/>
  <c r="G62" s="1"/>
  <c r="S62" s="1"/>
  <c r="I61"/>
  <c r="H61"/>
  <c r="R61" s="1"/>
  <c r="E61"/>
  <c r="G61" s="1"/>
  <c r="S61" s="1"/>
  <c r="I60"/>
  <c r="H60"/>
  <c r="R60" s="1"/>
  <c r="E60"/>
  <c r="G60" s="1"/>
  <c r="S60" s="1"/>
  <c r="I59"/>
  <c r="H59"/>
  <c r="R59" s="1"/>
  <c r="G59"/>
  <c r="S59" s="1"/>
  <c r="E59"/>
  <c r="I58"/>
  <c r="H58"/>
  <c r="R58" s="1"/>
  <c r="E58"/>
  <c r="G58" s="1"/>
  <c r="I57"/>
  <c r="H57"/>
  <c r="R57" s="1"/>
  <c r="E57"/>
  <c r="G57" s="1"/>
  <c r="S57" s="1"/>
  <c r="I56"/>
  <c r="H56"/>
  <c r="R56" s="1"/>
  <c r="E56"/>
  <c r="G56" s="1"/>
  <c r="S56" s="1"/>
  <c r="I55"/>
  <c r="H55"/>
  <c r="R55" s="1"/>
  <c r="G55"/>
  <c r="S55" s="1"/>
  <c r="E55"/>
  <c r="I54"/>
  <c r="H54"/>
  <c r="R54" s="1"/>
  <c r="E54"/>
  <c r="G54" s="1"/>
  <c r="I53"/>
  <c r="H53"/>
  <c r="R53" s="1"/>
  <c r="G53"/>
  <c r="E53"/>
  <c r="I52"/>
  <c r="H52"/>
  <c r="R52" s="1"/>
  <c r="E52"/>
  <c r="G52" s="1"/>
  <c r="S52" s="1"/>
  <c r="I51"/>
  <c r="H51"/>
  <c r="R51" s="1"/>
  <c r="G51"/>
  <c r="S51" s="1"/>
  <c r="E51"/>
  <c r="I50"/>
  <c r="H50"/>
  <c r="R50" s="1"/>
  <c r="E50"/>
  <c r="G50" s="1"/>
  <c r="I49"/>
  <c r="H49"/>
  <c r="R49" s="1"/>
  <c r="G49"/>
  <c r="E49"/>
  <c r="I48"/>
  <c r="H48"/>
  <c r="R48" s="1"/>
  <c r="E48"/>
  <c r="G48" s="1"/>
  <c r="S48" s="1"/>
  <c r="I47"/>
  <c r="H47"/>
  <c r="R47" s="1"/>
  <c r="G47"/>
  <c r="S47" s="1"/>
  <c r="E47"/>
  <c r="I46"/>
  <c r="H46"/>
  <c r="R46" s="1"/>
  <c r="E46"/>
  <c r="G46" s="1"/>
  <c r="I45"/>
  <c r="H45"/>
  <c r="R45" s="1"/>
  <c r="G45"/>
  <c r="E45"/>
  <c r="I44"/>
  <c r="H44"/>
  <c r="R44" s="1"/>
  <c r="E44"/>
  <c r="G44" s="1"/>
  <c r="S44" s="1"/>
  <c r="I43"/>
  <c r="H43"/>
  <c r="R43" s="1"/>
  <c r="G43"/>
  <c r="S43" s="1"/>
  <c r="E43"/>
  <c r="I42"/>
  <c r="H42"/>
  <c r="R42" s="1"/>
  <c r="E42"/>
  <c r="G42" s="1"/>
  <c r="I41"/>
  <c r="H41"/>
  <c r="R41" s="1"/>
  <c r="E41"/>
  <c r="G41" s="1"/>
  <c r="S41" s="1"/>
  <c r="I40"/>
  <c r="H40"/>
  <c r="R40" s="1"/>
  <c r="E40"/>
  <c r="G40" s="1"/>
  <c r="S40" s="1"/>
  <c r="I39"/>
  <c r="H39"/>
  <c r="R39" s="1"/>
  <c r="E39"/>
  <c r="G39" s="1"/>
  <c r="S39" s="1"/>
  <c r="I38"/>
  <c r="H38"/>
  <c r="R38" s="1"/>
  <c r="G38"/>
  <c r="S38" s="1"/>
  <c r="E38"/>
  <c r="I37"/>
  <c r="H37"/>
  <c r="R37" s="1"/>
  <c r="E37"/>
  <c r="G37" s="1"/>
  <c r="I36"/>
  <c r="H36"/>
  <c r="R36" s="1"/>
  <c r="G36"/>
  <c r="E36"/>
  <c r="I35"/>
  <c r="H35"/>
  <c r="R35" s="1"/>
  <c r="E35"/>
  <c r="G35" s="1"/>
  <c r="S35" s="1"/>
  <c r="I34"/>
  <c r="H34"/>
  <c r="R34" s="1"/>
  <c r="G34"/>
  <c r="S34" s="1"/>
  <c r="E34"/>
  <c r="I33"/>
  <c r="H33"/>
  <c r="R33" s="1"/>
  <c r="E33"/>
  <c r="G33" s="1"/>
  <c r="S33" s="1"/>
  <c r="I32"/>
  <c r="H32"/>
  <c r="R32" s="1"/>
  <c r="G32"/>
  <c r="S32" s="1"/>
  <c r="E32"/>
  <c r="I31"/>
  <c r="H31"/>
  <c r="R31" s="1"/>
  <c r="E31"/>
  <c r="G31" s="1"/>
  <c r="S31" s="1"/>
  <c r="I30"/>
  <c r="H30"/>
  <c r="R30" s="1"/>
  <c r="G30"/>
  <c r="S30" s="1"/>
  <c r="E30"/>
  <c r="I29"/>
  <c r="H29"/>
  <c r="R29" s="1"/>
  <c r="E29"/>
  <c r="G29" s="1"/>
  <c r="S29" s="1"/>
  <c r="I28"/>
  <c r="H28"/>
  <c r="R28" s="1"/>
  <c r="E28"/>
  <c r="G28" s="1"/>
  <c r="S28" s="1"/>
  <c r="I27"/>
  <c r="H27"/>
  <c r="R27" s="1"/>
  <c r="E27"/>
  <c r="G27" s="1"/>
  <c r="S27" s="1"/>
  <c r="I26"/>
  <c r="H26"/>
  <c r="R26" s="1"/>
  <c r="E26"/>
  <c r="G26" s="1"/>
  <c r="S26" s="1"/>
  <c r="I25"/>
  <c r="H25"/>
  <c r="R25" s="1"/>
  <c r="E25"/>
  <c r="G25" s="1"/>
  <c r="S25" s="1"/>
  <c r="I24"/>
  <c r="H24"/>
  <c r="R24" s="1"/>
  <c r="E24"/>
  <c r="G24" s="1"/>
  <c r="S24" s="1"/>
  <c r="I23"/>
  <c r="H23"/>
  <c r="R23" s="1"/>
  <c r="G23"/>
  <c r="S23" s="1"/>
  <c r="E23"/>
  <c r="I22"/>
  <c r="H22"/>
  <c r="R22" s="1"/>
  <c r="E22"/>
  <c r="G22" s="1"/>
  <c r="I21"/>
  <c r="H21"/>
  <c r="R21" s="1"/>
  <c r="E21"/>
  <c r="G21" s="1"/>
  <c r="I20"/>
  <c r="H20"/>
  <c r="R20" s="1"/>
  <c r="E20"/>
  <c r="G20" s="1"/>
  <c r="I19"/>
  <c r="H19"/>
  <c r="R19" s="1"/>
  <c r="G19"/>
  <c r="E19"/>
  <c r="I18"/>
  <c r="H18"/>
  <c r="R18" s="1"/>
  <c r="E18"/>
  <c r="G18" s="1"/>
  <c r="S18" s="1"/>
  <c r="I17"/>
  <c r="H17"/>
  <c r="R17" s="1"/>
  <c r="E17"/>
  <c r="G17" s="1"/>
  <c r="S17" s="1"/>
  <c r="I16"/>
  <c r="H16"/>
  <c r="R16" s="1"/>
  <c r="E16"/>
  <c r="G16" s="1"/>
  <c r="S16" s="1"/>
  <c r="I15"/>
  <c r="H15"/>
  <c r="R15" s="1"/>
  <c r="E15"/>
  <c r="G15" s="1"/>
  <c r="S15" s="1"/>
  <c r="I14"/>
  <c r="H14"/>
  <c r="R14" s="1"/>
  <c r="E14"/>
  <c r="G14" s="1"/>
  <c r="S14" s="1"/>
  <c r="I13"/>
  <c r="H13"/>
  <c r="R13" s="1"/>
  <c r="E13"/>
  <c r="G13" s="1"/>
  <c r="S13" s="1"/>
  <c r="I12"/>
  <c r="H12"/>
  <c r="R12" s="1"/>
  <c r="E12"/>
  <c r="G12" s="1"/>
  <c r="S12" s="1"/>
  <c r="I11"/>
  <c r="H11"/>
  <c r="R11" s="1"/>
  <c r="G11"/>
  <c r="S11" s="1"/>
  <c r="E11"/>
  <c r="I10"/>
  <c r="H10"/>
  <c r="R10" s="1"/>
  <c r="E10"/>
  <c r="G10" s="1"/>
  <c r="I9"/>
  <c r="I71" s="1"/>
  <c r="H9"/>
  <c r="R9" s="1"/>
  <c r="R71" s="1"/>
  <c r="E9"/>
  <c r="E71" s="1"/>
  <c r="S10" l="1"/>
  <c r="S19"/>
  <c r="S20"/>
  <c r="S21"/>
  <c r="S22"/>
  <c r="S42"/>
  <c r="S45"/>
  <c r="S46"/>
  <c r="S49"/>
  <c r="S50"/>
  <c r="S53"/>
  <c r="S54"/>
  <c r="S36"/>
  <c r="S37"/>
  <c r="S58"/>
  <c r="G9"/>
  <c r="H71"/>
  <c r="G71" l="1"/>
  <c r="S9"/>
  <c r="S71" s="1"/>
  <c r="Q71" i="34" l="1"/>
  <c r="P71"/>
  <c r="U71" s="1"/>
  <c r="O71"/>
  <c r="N71"/>
  <c r="M71"/>
  <c r="L71"/>
  <c r="K71"/>
  <c r="J71"/>
  <c r="F71"/>
  <c r="D71"/>
  <c r="C71"/>
  <c r="U70"/>
  <c r="I70"/>
  <c r="H70"/>
  <c r="R70" s="1"/>
  <c r="E70"/>
  <c r="G70" s="1"/>
  <c r="S70" s="1"/>
  <c r="U69"/>
  <c r="I69"/>
  <c r="H69"/>
  <c r="R69" s="1"/>
  <c r="E69"/>
  <c r="G69" s="1"/>
  <c r="S69" s="1"/>
  <c r="U68"/>
  <c r="I68"/>
  <c r="H68"/>
  <c r="R68" s="1"/>
  <c r="G68"/>
  <c r="S68" s="1"/>
  <c r="E68"/>
  <c r="U67"/>
  <c r="I67"/>
  <c r="H67"/>
  <c r="R67" s="1"/>
  <c r="E67"/>
  <c r="G67" s="1"/>
  <c r="U66"/>
  <c r="I66"/>
  <c r="H66"/>
  <c r="R66" s="1"/>
  <c r="E66"/>
  <c r="G66" s="1"/>
  <c r="U65"/>
  <c r="I65"/>
  <c r="H65"/>
  <c r="R65" s="1"/>
  <c r="E65"/>
  <c r="G65" s="1"/>
  <c r="U64"/>
  <c r="I64"/>
  <c r="H64"/>
  <c r="R64" s="1"/>
  <c r="G64"/>
  <c r="E64"/>
  <c r="U63"/>
  <c r="I63"/>
  <c r="H63"/>
  <c r="R63" s="1"/>
  <c r="E63"/>
  <c r="G63" s="1"/>
  <c r="S63" s="1"/>
  <c r="U62"/>
  <c r="I62"/>
  <c r="H62"/>
  <c r="R62" s="1"/>
  <c r="G62"/>
  <c r="S62" s="1"/>
  <c r="E62"/>
  <c r="U61"/>
  <c r="I61"/>
  <c r="H61"/>
  <c r="R61" s="1"/>
  <c r="E61"/>
  <c r="G61" s="1"/>
  <c r="U60"/>
  <c r="I60"/>
  <c r="H60"/>
  <c r="R60" s="1"/>
  <c r="G60"/>
  <c r="E60"/>
  <c r="U59"/>
  <c r="I59"/>
  <c r="H59"/>
  <c r="R59" s="1"/>
  <c r="E59"/>
  <c r="G59" s="1"/>
  <c r="S59" s="1"/>
  <c r="U58"/>
  <c r="I58"/>
  <c r="H58"/>
  <c r="R58" s="1"/>
  <c r="G58"/>
  <c r="S58" s="1"/>
  <c r="E58"/>
  <c r="U57"/>
  <c r="I57"/>
  <c r="H57"/>
  <c r="R57" s="1"/>
  <c r="E57"/>
  <c r="G57" s="1"/>
  <c r="U56"/>
  <c r="I56"/>
  <c r="H56"/>
  <c r="R56" s="1"/>
  <c r="G56"/>
  <c r="E56"/>
  <c r="U55"/>
  <c r="I55"/>
  <c r="H55"/>
  <c r="R55" s="1"/>
  <c r="E55"/>
  <c r="G55" s="1"/>
  <c r="S55" s="1"/>
  <c r="U54"/>
  <c r="I54"/>
  <c r="H54"/>
  <c r="R54" s="1"/>
  <c r="E54"/>
  <c r="G54" s="1"/>
  <c r="S54" s="1"/>
  <c r="U53"/>
  <c r="I53"/>
  <c r="H53"/>
  <c r="R53" s="1"/>
  <c r="E53"/>
  <c r="G53" s="1"/>
  <c r="S53" s="1"/>
  <c r="U52"/>
  <c r="I52"/>
  <c r="H52"/>
  <c r="R52" s="1"/>
  <c r="G52"/>
  <c r="S52" s="1"/>
  <c r="E52"/>
  <c r="U51"/>
  <c r="I51"/>
  <c r="H51"/>
  <c r="R51" s="1"/>
  <c r="E51"/>
  <c r="G51" s="1"/>
  <c r="U50"/>
  <c r="I50"/>
  <c r="H50"/>
  <c r="R50" s="1"/>
  <c r="E50"/>
  <c r="G50" s="1"/>
  <c r="U49"/>
  <c r="I49"/>
  <c r="H49"/>
  <c r="R49" s="1"/>
  <c r="E49"/>
  <c r="G49" s="1"/>
  <c r="U48"/>
  <c r="I48"/>
  <c r="H48"/>
  <c r="R48" s="1"/>
  <c r="E48"/>
  <c r="G48" s="1"/>
  <c r="U47"/>
  <c r="I47"/>
  <c r="H47"/>
  <c r="R47" s="1"/>
  <c r="E47"/>
  <c r="G47" s="1"/>
  <c r="U46"/>
  <c r="I46"/>
  <c r="H46"/>
  <c r="R46" s="1"/>
  <c r="G46"/>
  <c r="E46"/>
  <c r="U45"/>
  <c r="I45"/>
  <c r="H45"/>
  <c r="R45" s="1"/>
  <c r="E45"/>
  <c r="G45" s="1"/>
  <c r="S45" s="1"/>
  <c r="U44"/>
  <c r="I44"/>
  <c r="H44"/>
  <c r="R44" s="1"/>
  <c r="G44"/>
  <c r="S44" s="1"/>
  <c r="E44"/>
  <c r="U43"/>
  <c r="I43"/>
  <c r="H43"/>
  <c r="R43" s="1"/>
  <c r="E43"/>
  <c r="G43" s="1"/>
  <c r="U42"/>
  <c r="I42"/>
  <c r="H42"/>
  <c r="R42" s="1"/>
  <c r="G42"/>
  <c r="E42"/>
  <c r="U41"/>
  <c r="I41"/>
  <c r="H41"/>
  <c r="R41" s="1"/>
  <c r="E41"/>
  <c r="G41" s="1"/>
  <c r="S41" s="1"/>
  <c r="U40"/>
  <c r="I40"/>
  <c r="H40"/>
  <c r="R40" s="1"/>
  <c r="E40"/>
  <c r="G40" s="1"/>
  <c r="S40" s="1"/>
  <c r="U39"/>
  <c r="I39"/>
  <c r="H39"/>
  <c r="R39" s="1"/>
  <c r="E39"/>
  <c r="G39" s="1"/>
  <c r="S39" s="1"/>
  <c r="U38"/>
  <c r="I38"/>
  <c r="H38"/>
  <c r="R38" s="1"/>
  <c r="E38"/>
  <c r="G38" s="1"/>
  <c r="S38" s="1"/>
  <c r="U37"/>
  <c r="I37"/>
  <c r="H37"/>
  <c r="R37" s="1"/>
  <c r="E37"/>
  <c r="G37" s="1"/>
  <c r="S37" s="1"/>
  <c r="U36"/>
  <c r="I36"/>
  <c r="H36"/>
  <c r="R36" s="1"/>
  <c r="E36"/>
  <c r="G36" s="1"/>
  <c r="S36" s="1"/>
  <c r="U35"/>
  <c r="I35"/>
  <c r="H35"/>
  <c r="R35" s="1"/>
  <c r="E35"/>
  <c r="G35" s="1"/>
  <c r="S35" s="1"/>
  <c r="U34"/>
  <c r="I34"/>
  <c r="H34"/>
  <c r="R34" s="1"/>
  <c r="G34"/>
  <c r="S34" s="1"/>
  <c r="E34"/>
  <c r="U33"/>
  <c r="I33"/>
  <c r="H33"/>
  <c r="R33" s="1"/>
  <c r="E33"/>
  <c r="G33" s="1"/>
  <c r="U32"/>
  <c r="I32"/>
  <c r="H32"/>
  <c r="R32" s="1"/>
  <c r="G32"/>
  <c r="E32"/>
  <c r="U31"/>
  <c r="I31"/>
  <c r="H31"/>
  <c r="R31" s="1"/>
  <c r="E31"/>
  <c r="G31" s="1"/>
  <c r="S31" s="1"/>
  <c r="U30"/>
  <c r="I30"/>
  <c r="H30"/>
  <c r="R30" s="1"/>
  <c r="G30"/>
  <c r="S30" s="1"/>
  <c r="E30"/>
  <c r="U29"/>
  <c r="I29"/>
  <c r="H29"/>
  <c r="R29" s="1"/>
  <c r="E29"/>
  <c r="G29" s="1"/>
  <c r="U28"/>
  <c r="I28"/>
  <c r="H28"/>
  <c r="R28" s="1"/>
  <c r="G28"/>
  <c r="E28"/>
  <c r="U27"/>
  <c r="I27"/>
  <c r="H27"/>
  <c r="R27" s="1"/>
  <c r="E27"/>
  <c r="G27" s="1"/>
  <c r="S27" s="1"/>
  <c r="U26"/>
  <c r="I26"/>
  <c r="H26"/>
  <c r="R26" s="1"/>
  <c r="G26"/>
  <c r="S26" s="1"/>
  <c r="E26"/>
  <c r="U25"/>
  <c r="I25"/>
  <c r="H25"/>
  <c r="R25" s="1"/>
  <c r="E25"/>
  <c r="G25" s="1"/>
  <c r="U24"/>
  <c r="I24"/>
  <c r="H24"/>
  <c r="R24" s="1"/>
  <c r="G24"/>
  <c r="E24"/>
  <c r="U23"/>
  <c r="I23"/>
  <c r="H23"/>
  <c r="R23" s="1"/>
  <c r="E23"/>
  <c r="G23" s="1"/>
  <c r="S23" s="1"/>
  <c r="U22"/>
  <c r="I22"/>
  <c r="H22"/>
  <c r="R22" s="1"/>
  <c r="G22"/>
  <c r="S22" s="1"/>
  <c r="E22"/>
  <c r="U21"/>
  <c r="I21"/>
  <c r="H21"/>
  <c r="R21" s="1"/>
  <c r="E21"/>
  <c r="G21" s="1"/>
  <c r="U20"/>
  <c r="I20"/>
  <c r="H20"/>
  <c r="R20" s="1"/>
  <c r="G20"/>
  <c r="E20"/>
  <c r="U19"/>
  <c r="I19"/>
  <c r="H19"/>
  <c r="R19" s="1"/>
  <c r="E19"/>
  <c r="G19" s="1"/>
  <c r="S19" s="1"/>
  <c r="U18"/>
  <c r="I18"/>
  <c r="H18"/>
  <c r="R18" s="1"/>
  <c r="E18"/>
  <c r="G18" s="1"/>
  <c r="S18" s="1"/>
  <c r="U17"/>
  <c r="I17"/>
  <c r="H17"/>
  <c r="R17" s="1"/>
  <c r="E17"/>
  <c r="G17" s="1"/>
  <c r="S17" s="1"/>
  <c r="U16"/>
  <c r="I16"/>
  <c r="H16"/>
  <c r="R16" s="1"/>
  <c r="E16"/>
  <c r="G16" s="1"/>
  <c r="S16" s="1"/>
  <c r="U15"/>
  <c r="I15"/>
  <c r="H15"/>
  <c r="R15" s="1"/>
  <c r="E15"/>
  <c r="G15" s="1"/>
  <c r="S15" s="1"/>
  <c r="U14"/>
  <c r="I14"/>
  <c r="H14"/>
  <c r="R14" s="1"/>
  <c r="E14"/>
  <c r="G14" s="1"/>
  <c r="S14" s="1"/>
  <c r="U13"/>
  <c r="I13"/>
  <c r="H13"/>
  <c r="R13" s="1"/>
  <c r="G13"/>
  <c r="S13" s="1"/>
  <c r="E13"/>
  <c r="U12"/>
  <c r="I12"/>
  <c r="H12"/>
  <c r="R12" s="1"/>
  <c r="E12"/>
  <c r="G12" s="1"/>
  <c r="U11"/>
  <c r="I11"/>
  <c r="H11"/>
  <c r="R11" s="1"/>
  <c r="E11"/>
  <c r="G11" s="1"/>
  <c r="U10"/>
  <c r="I10"/>
  <c r="H10"/>
  <c r="R10" s="1"/>
  <c r="E10"/>
  <c r="G10" s="1"/>
  <c r="U9"/>
  <c r="I9"/>
  <c r="I71" s="1"/>
  <c r="H9"/>
  <c r="R9" s="1"/>
  <c r="R71" s="1"/>
  <c r="E9"/>
  <c r="E71" s="1"/>
  <c r="S10" l="1"/>
  <c r="S11"/>
  <c r="S12"/>
  <c r="S20"/>
  <c r="S21"/>
  <c r="S24"/>
  <c r="S25"/>
  <c r="S28"/>
  <c r="S29"/>
  <c r="S32"/>
  <c r="S33"/>
  <c r="S42"/>
  <c r="S43"/>
  <c r="S46"/>
  <c r="S47"/>
  <c r="S48"/>
  <c r="S49"/>
  <c r="S50"/>
  <c r="S51"/>
  <c r="S56"/>
  <c r="S57"/>
  <c r="S60"/>
  <c r="S61"/>
  <c r="S64"/>
  <c r="S65"/>
  <c r="S66"/>
  <c r="S67"/>
  <c r="G9"/>
  <c r="H71"/>
  <c r="G71" l="1"/>
  <c r="S9"/>
  <c r="S71" s="1"/>
  <c r="R71" i="33" l="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9"/>
  <c r="AI51"/>
  <c r="AI53"/>
  <c r="AI55"/>
  <c r="AI69"/>
  <c r="AJ69"/>
  <c r="AJ68"/>
  <c r="AI68"/>
  <c r="AJ66"/>
  <c r="AI66"/>
  <c r="AJ64"/>
  <c r="AI64"/>
  <c r="AJ59"/>
  <c r="AJ58"/>
  <c r="AJ55"/>
  <c r="AJ54"/>
  <c r="AI54"/>
  <c r="AJ53"/>
  <c r="AJ51"/>
  <c r="AJ50"/>
  <c r="AI50"/>
  <c r="AJ49"/>
  <c r="AI49"/>
  <c r="AJ48"/>
  <c r="AJ47"/>
  <c r="AI47"/>
  <c r="AJ46"/>
  <c r="AI46"/>
  <c r="AJ45"/>
  <c r="AI45"/>
  <c r="AJ44"/>
  <c r="AI44"/>
  <c r="AJ43"/>
  <c r="AI43"/>
  <c r="AJ42"/>
  <c r="AI42"/>
  <c r="AJ41"/>
  <c r="AI41"/>
  <c r="AJ39"/>
  <c r="AI39"/>
  <c r="AJ38"/>
  <c r="AI38"/>
  <c r="AJ37"/>
  <c r="AI37"/>
  <c r="AJ36"/>
  <c r="AI36"/>
  <c r="AJ35"/>
  <c r="AI35"/>
  <c r="AJ34"/>
  <c r="AI34"/>
  <c r="AJ27"/>
  <c r="AI27"/>
  <c r="AJ26"/>
  <c r="AI26"/>
  <c r="AJ22"/>
  <c r="AI22"/>
  <c r="AJ17"/>
  <c r="AI17"/>
  <c r="AJ16"/>
  <c r="AI16"/>
  <c r="AJ14"/>
  <c r="AI14"/>
  <c r="AJ13"/>
  <c r="AI13"/>
  <c r="AJ9"/>
  <c r="AI9"/>
  <c r="Q71"/>
  <c r="P71"/>
  <c r="O71"/>
  <c r="N71"/>
  <c r="M71"/>
  <c r="L71"/>
  <c r="K71"/>
  <c r="J71"/>
  <c r="F71"/>
  <c r="D71"/>
  <c r="C71"/>
  <c r="I70"/>
  <c r="H70"/>
  <c r="E70"/>
  <c r="G70" s="1"/>
  <c r="I69"/>
  <c r="H69"/>
  <c r="E69"/>
  <c r="G69" s="1"/>
  <c r="I68"/>
  <c r="H68"/>
  <c r="E68"/>
  <c r="G68" s="1"/>
  <c r="I67"/>
  <c r="H67"/>
  <c r="E67"/>
  <c r="G67" s="1"/>
  <c r="I66"/>
  <c r="H66"/>
  <c r="E66"/>
  <c r="G66" s="1"/>
  <c r="I65"/>
  <c r="H65"/>
  <c r="E65"/>
  <c r="G65" s="1"/>
  <c r="I64"/>
  <c r="H64"/>
  <c r="E64"/>
  <c r="G64" s="1"/>
  <c r="I63"/>
  <c r="H63"/>
  <c r="E63"/>
  <c r="G63" s="1"/>
  <c r="I62"/>
  <c r="H62"/>
  <c r="E62"/>
  <c r="G62" s="1"/>
  <c r="I61"/>
  <c r="H61"/>
  <c r="E61"/>
  <c r="G61" s="1"/>
  <c r="I60"/>
  <c r="H60"/>
  <c r="E60"/>
  <c r="G60" s="1"/>
  <c r="I59"/>
  <c r="H59"/>
  <c r="E59"/>
  <c r="G59" s="1"/>
  <c r="I58"/>
  <c r="H58"/>
  <c r="E58"/>
  <c r="G58" s="1"/>
  <c r="I57"/>
  <c r="H57"/>
  <c r="R57" s="1"/>
  <c r="E57"/>
  <c r="G57" s="1"/>
  <c r="I56"/>
  <c r="H56"/>
  <c r="E56"/>
  <c r="G56" s="1"/>
  <c r="I55"/>
  <c r="H55"/>
  <c r="R55" s="1"/>
  <c r="E55"/>
  <c r="G55" s="1"/>
  <c r="I54"/>
  <c r="H54"/>
  <c r="E54"/>
  <c r="G54" s="1"/>
  <c r="I53"/>
  <c r="H53"/>
  <c r="R53" s="1"/>
  <c r="E53"/>
  <c r="G53" s="1"/>
  <c r="I52"/>
  <c r="H52"/>
  <c r="E52"/>
  <c r="G52" s="1"/>
  <c r="I51"/>
  <c r="H51"/>
  <c r="R51" s="1"/>
  <c r="E51"/>
  <c r="G51" s="1"/>
  <c r="I50"/>
  <c r="H50"/>
  <c r="E50"/>
  <c r="G50" s="1"/>
  <c r="I49"/>
  <c r="H49"/>
  <c r="R49" s="1"/>
  <c r="E49"/>
  <c r="G49" s="1"/>
  <c r="I48"/>
  <c r="H48"/>
  <c r="G48"/>
  <c r="E48"/>
  <c r="I47"/>
  <c r="H47"/>
  <c r="E47"/>
  <c r="G47" s="1"/>
  <c r="I46"/>
  <c r="H46"/>
  <c r="R46" s="1"/>
  <c r="E46"/>
  <c r="G46" s="1"/>
  <c r="I45"/>
  <c r="H45"/>
  <c r="E45"/>
  <c r="G45" s="1"/>
  <c r="I44"/>
  <c r="H44"/>
  <c r="E44"/>
  <c r="G44" s="1"/>
  <c r="I43"/>
  <c r="H43"/>
  <c r="E43"/>
  <c r="G43" s="1"/>
  <c r="I42"/>
  <c r="H42"/>
  <c r="R42" s="1"/>
  <c r="E42"/>
  <c r="G42" s="1"/>
  <c r="I41"/>
  <c r="H41"/>
  <c r="E41"/>
  <c r="G41" s="1"/>
  <c r="I40"/>
  <c r="H40"/>
  <c r="E40"/>
  <c r="G40" s="1"/>
  <c r="I39"/>
  <c r="H39"/>
  <c r="E39"/>
  <c r="G39" s="1"/>
  <c r="I38"/>
  <c r="H38"/>
  <c r="R38" s="1"/>
  <c r="E38"/>
  <c r="G38" s="1"/>
  <c r="I37"/>
  <c r="H37"/>
  <c r="E37"/>
  <c r="G37" s="1"/>
  <c r="I36"/>
  <c r="H36"/>
  <c r="E36"/>
  <c r="G36" s="1"/>
  <c r="I35"/>
  <c r="H35"/>
  <c r="E35"/>
  <c r="G35" s="1"/>
  <c r="I34"/>
  <c r="H34"/>
  <c r="E34"/>
  <c r="G34" s="1"/>
  <c r="I33"/>
  <c r="H33"/>
  <c r="E33"/>
  <c r="G33" s="1"/>
  <c r="I32"/>
  <c r="H32"/>
  <c r="E32"/>
  <c r="G32" s="1"/>
  <c r="I31"/>
  <c r="H31"/>
  <c r="E31"/>
  <c r="G31" s="1"/>
  <c r="I30"/>
  <c r="H30"/>
  <c r="E30"/>
  <c r="G30" s="1"/>
  <c r="I29"/>
  <c r="H29"/>
  <c r="E29"/>
  <c r="G29" s="1"/>
  <c r="I28"/>
  <c r="H28"/>
  <c r="E28"/>
  <c r="G28" s="1"/>
  <c r="I27"/>
  <c r="H27"/>
  <c r="E27"/>
  <c r="G27" s="1"/>
  <c r="I26"/>
  <c r="H26"/>
  <c r="E26"/>
  <c r="G26" s="1"/>
  <c r="I25"/>
  <c r="H25"/>
  <c r="E25"/>
  <c r="G25" s="1"/>
  <c r="I24"/>
  <c r="H24"/>
  <c r="E24"/>
  <c r="G24" s="1"/>
  <c r="I23"/>
  <c r="H23"/>
  <c r="E23"/>
  <c r="G23" s="1"/>
  <c r="I22"/>
  <c r="H22"/>
  <c r="E22"/>
  <c r="G22" s="1"/>
  <c r="I21"/>
  <c r="H21"/>
  <c r="R21" s="1"/>
  <c r="E21"/>
  <c r="G21" s="1"/>
  <c r="I20"/>
  <c r="H20"/>
  <c r="E20"/>
  <c r="G20" s="1"/>
  <c r="I19"/>
  <c r="H19"/>
  <c r="R19" s="1"/>
  <c r="E19"/>
  <c r="G19" s="1"/>
  <c r="I18"/>
  <c r="H18"/>
  <c r="E18"/>
  <c r="G18" s="1"/>
  <c r="I17"/>
  <c r="H17"/>
  <c r="R17" s="1"/>
  <c r="E17"/>
  <c r="G17" s="1"/>
  <c r="I16"/>
  <c r="H16"/>
  <c r="E16"/>
  <c r="G16" s="1"/>
  <c r="I15"/>
  <c r="H15"/>
  <c r="R15" s="1"/>
  <c r="E15"/>
  <c r="G15" s="1"/>
  <c r="I14"/>
  <c r="H14"/>
  <c r="E14"/>
  <c r="G14" s="1"/>
  <c r="I13"/>
  <c r="H13"/>
  <c r="R13" s="1"/>
  <c r="E13"/>
  <c r="G13" s="1"/>
  <c r="I12"/>
  <c r="H12"/>
  <c r="E12"/>
  <c r="G12" s="1"/>
  <c r="I11"/>
  <c r="H11"/>
  <c r="R11" s="1"/>
  <c r="E11"/>
  <c r="G11" s="1"/>
  <c r="I10"/>
  <c r="H10"/>
  <c r="E10"/>
  <c r="G10" s="1"/>
  <c r="I9"/>
  <c r="H9"/>
  <c r="R9" s="1"/>
  <c r="E9"/>
  <c r="R26" l="1"/>
  <c r="R28"/>
  <c r="R30"/>
  <c r="R33"/>
  <c r="R35"/>
  <c r="R62"/>
  <c r="R66"/>
  <c r="R68"/>
  <c r="R70"/>
  <c r="E71"/>
  <c r="I71"/>
  <c r="R10"/>
  <c r="R12"/>
  <c r="R14"/>
  <c r="R16"/>
  <c r="S16" s="1"/>
  <c r="R18"/>
  <c r="R20"/>
  <c r="S20" s="1"/>
  <c r="S21"/>
  <c r="R22"/>
  <c r="R25"/>
  <c r="S26"/>
  <c r="R27"/>
  <c r="S27" s="1"/>
  <c r="R29"/>
  <c r="S30"/>
  <c r="R34"/>
  <c r="S34" s="1"/>
  <c r="S35"/>
  <c r="R37"/>
  <c r="S38"/>
  <c r="R39"/>
  <c r="S39" s="1"/>
  <c r="R41"/>
  <c r="S42"/>
  <c r="R43"/>
  <c r="S43" s="1"/>
  <c r="R45"/>
  <c r="S46"/>
  <c r="R50"/>
  <c r="S50" s="1"/>
  <c r="S51"/>
  <c r="R54"/>
  <c r="S54" s="1"/>
  <c r="S55"/>
  <c r="R56"/>
  <c r="R58"/>
  <c r="S58" s="1"/>
  <c r="R61"/>
  <c r="S62"/>
  <c r="R63"/>
  <c r="S63" s="1"/>
  <c r="R65"/>
  <c r="S66"/>
  <c r="R67"/>
  <c r="S67" s="1"/>
  <c r="R69"/>
  <c r="S17"/>
  <c r="S69"/>
  <c r="S22"/>
  <c r="R23"/>
  <c r="R24"/>
  <c r="R31"/>
  <c r="S31" s="1"/>
  <c r="R32"/>
  <c r="R36"/>
  <c r="R40"/>
  <c r="R44"/>
  <c r="R47"/>
  <c r="S47" s="1"/>
  <c r="R48"/>
  <c r="R52"/>
  <c r="R59"/>
  <c r="S59" s="1"/>
  <c r="R60"/>
  <c r="R64"/>
  <c r="S68"/>
  <c r="S70"/>
  <c r="S10"/>
  <c r="S11"/>
  <c r="S12"/>
  <c r="S13"/>
  <c r="S14"/>
  <c r="S15"/>
  <c r="S18"/>
  <c r="S19"/>
  <c r="S24"/>
  <c r="S25"/>
  <c r="S28"/>
  <c r="S29"/>
  <c r="S32"/>
  <c r="S33"/>
  <c r="S36"/>
  <c r="S37"/>
  <c r="S40"/>
  <c r="S41"/>
  <c r="S44"/>
  <c r="S45"/>
  <c r="S48"/>
  <c r="S49"/>
  <c r="S52"/>
  <c r="S53"/>
  <c r="S56"/>
  <c r="S57"/>
  <c r="S60"/>
  <c r="S61"/>
  <c r="S64"/>
  <c r="S65"/>
  <c r="G9"/>
  <c r="H71"/>
  <c r="S23" l="1"/>
  <c r="G71"/>
  <c r="S9"/>
  <c r="Q71" i="32" l="1"/>
  <c r="P71"/>
  <c r="O71"/>
  <c r="N71"/>
  <c r="M71"/>
  <c r="L71"/>
  <c r="K71"/>
  <c r="J71"/>
  <c r="F71"/>
  <c r="D71"/>
  <c r="C71"/>
  <c r="I70"/>
  <c r="H70"/>
  <c r="R70" s="1"/>
  <c r="E70"/>
  <c r="G70" s="1"/>
  <c r="I69"/>
  <c r="H69"/>
  <c r="R69" s="1"/>
  <c r="E69"/>
  <c r="G69" s="1"/>
  <c r="S69" s="1"/>
  <c r="I68"/>
  <c r="H68"/>
  <c r="R68" s="1"/>
  <c r="E68"/>
  <c r="G68" s="1"/>
  <c r="I67"/>
  <c r="H67"/>
  <c r="R67" s="1"/>
  <c r="G67"/>
  <c r="S67" s="1"/>
  <c r="E67"/>
  <c r="I66"/>
  <c r="H66"/>
  <c r="R66" s="1"/>
  <c r="G66"/>
  <c r="S66" s="1"/>
  <c r="E66"/>
  <c r="I65"/>
  <c r="H65"/>
  <c r="R65" s="1"/>
  <c r="G65"/>
  <c r="S65" s="1"/>
  <c r="E65"/>
  <c r="I64"/>
  <c r="H64"/>
  <c r="R64" s="1"/>
  <c r="G64"/>
  <c r="S64" s="1"/>
  <c r="E64"/>
  <c r="I63"/>
  <c r="H63"/>
  <c r="R63" s="1"/>
  <c r="G63"/>
  <c r="S63" s="1"/>
  <c r="E63"/>
  <c r="I62"/>
  <c r="H62"/>
  <c r="R62" s="1"/>
  <c r="G62"/>
  <c r="S62" s="1"/>
  <c r="E62"/>
  <c r="I61"/>
  <c r="H61"/>
  <c r="R61" s="1"/>
  <c r="G61"/>
  <c r="S61" s="1"/>
  <c r="E61"/>
  <c r="I60"/>
  <c r="H60"/>
  <c r="R60" s="1"/>
  <c r="G60"/>
  <c r="S60" s="1"/>
  <c r="E60"/>
  <c r="I59"/>
  <c r="H59"/>
  <c r="R59" s="1"/>
  <c r="G59"/>
  <c r="S59" s="1"/>
  <c r="E59"/>
  <c r="I58"/>
  <c r="H58"/>
  <c r="R58" s="1"/>
  <c r="E58"/>
  <c r="G58" s="1"/>
  <c r="S58" s="1"/>
  <c r="I57"/>
  <c r="H57"/>
  <c r="R57" s="1"/>
  <c r="E57"/>
  <c r="G57" s="1"/>
  <c r="I56"/>
  <c r="H56"/>
  <c r="R56" s="1"/>
  <c r="G56"/>
  <c r="S56" s="1"/>
  <c r="E56"/>
  <c r="I55"/>
  <c r="H55"/>
  <c r="R55" s="1"/>
  <c r="G55"/>
  <c r="S55" s="1"/>
  <c r="E55"/>
  <c r="I54"/>
  <c r="H54"/>
  <c r="R54" s="1"/>
  <c r="G54"/>
  <c r="S54" s="1"/>
  <c r="E54"/>
  <c r="I53"/>
  <c r="H53"/>
  <c r="R53" s="1"/>
  <c r="G53"/>
  <c r="S53" s="1"/>
  <c r="E53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G47"/>
  <c r="S47" s="1"/>
  <c r="E47"/>
  <c r="I46"/>
  <c r="H46"/>
  <c r="R46" s="1"/>
  <c r="G46"/>
  <c r="S46" s="1"/>
  <c r="E46"/>
  <c r="I45"/>
  <c r="H45"/>
  <c r="R45" s="1"/>
  <c r="G45"/>
  <c r="S45" s="1"/>
  <c r="E45"/>
  <c r="I44"/>
  <c r="H44"/>
  <c r="R44" s="1"/>
  <c r="G44"/>
  <c r="S44" s="1"/>
  <c r="E44"/>
  <c r="I43"/>
  <c r="H43"/>
  <c r="R43" s="1"/>
  <c r="G43"/>
  <c r="S43" s="1"/>
  <c r="E43"/>
  <c r="I42"/>
  <c r="H42"/>
  <c r="R42" s="1"/>
  <c r="G42"/>
  <c r="S42" s="1"/>
  <c r="E42"/>
  <c r="I41"/>
  <c r="H41"/>
  <c r="R41" s="1"/>
  <c r="G41"/>
  <c r="S41" s="1"/>
  <c r="E41"/>
  <c r="I40"/>
  <c r="H40"/>
  <c r="R40" s="1"/>
  <c r="G40"/>
  <c r="S40" s="1"/>
  <c r="E40"/>
  <c r="I39"/>
  <c r="H39"/>
  <c r="R39" s="1"/>
  <c r="G39"/>
  <c r="S39" s="1"/>
  <c r="E39"/>
  <c r="I38"/>
  <c r="H38"/>
  <c r="R38" s="1"/>
  <c r="G38"/>
  <c r="S38" s="1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G34"/>
  <c r="S34" s="1"/>
  <c r="E34"/>
  <c r="I33"/>
  <c r="H33"/>
  <c r="R33" s="1"/>
  <c r="G33"/>
  <c r="S33" s="1"/>
  <c r="E33"/>
  <c r="I32"/>
  <c r="H32"/>
  <c r="R32" s="1"/>
  <c r="G32"/>
  <c r="S32" s="1"/>
  <c r="E32"/>
  <c r="I31"/>
  <c r="H31"/>
  <c r="R31" s="1"/>
  <c r="G31"/>
  <c r="S31" s="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G28"/>
  <c r="S28" s="1"/>
  <c r="E28"/>
  <c r="I27"/>
  <c r="H27"/>
  <c r="R27" s="1"/>
  <c r="G27"/>
  <c r="S27" s="1"/>
  <c r="E27"/>
  <c r="I26"/>
  <c r="H26"/>
  <c r="R26" s="1"/>
  <c r="G26"/>
  <c r="S26" s="1"/>
  <c r="E26"/>
  <c r="I25"/>
  <c r="H25"/>
  <c r="R25" s="1"/>
  <c r="G25"/>
  <c r="S25" s="1"/>
  <c r="E25"/>
  <c r="I24"/>
  <c r="H24"/>
  <c r="R24" s="1"/>
  <c r="G24"/>
  <c r="S24" s="1"/>
  <c r="E24"/>
  <c r="I23"/>
  <c r="H23"/>
  <c r="R23" s="1"/>
  <c r="G23"/>
  <c r="S23" s="1"/>
  <c r="E23"/>
  <c r="I22"/>
  <c r="H22"/>
  <c r="R22" s="1"/>
  <c r="G22"/>
  <c r="S22" s="1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E19"/>
  <c r="G19" s="1"/>
  <c r="S19" s="1"/>
  <c r="I18"/>
  <c r="H18"/>
  <c r="R18" s="1"/>
  <c r="E18"/>
  <c r="G18" s="1"/>
  <c r="I17"/>
  <c r="H17"/>
  <c r="R17" s="1"/>
  <c r="E17"/>
  <c r="G17" s="1"/>
  <c r="S17" s="1"/>
  <c r="I16"/>
  <c r="H16"/>
  <c r="R16" s="1"/>
  <c r="E16"/>
  <c r="G16" s="1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E9"/>
  <c r="G9" s="1"/>
  <c r="G71" l="1"/>
  <c r="S10"/>
  <c r="S12"/>
  <c r="S14"/>
  <c r="S16"/>
  <c r="S18"/>
  <c r="S57"/>
  <c r="S68"/>
  <c r="S70"/>
  <c r="R9"/>
  <c r="R71" s="1"/>
  <c r="E71"/>
  <c r="S9" l="1"/>
  <c r="S71" s="1"/>
  <c r="Q71" i="30" l="1"/>
  <c r="P71"/>
  <c r="U71" s="1"/>
  <c r="O71"/>
  <c r="N71"/>
  <c r="M71"/>
  <c r="L71"/>
  <c r="K71"/>
  <c r="J71"/>
  <c r="F71"/>
  <c r="D71"/>
  <c r="C71"/>
  <c r="U70"/>
  <c r="I70"/>
  <c r="H70"/>
  <c r="R70" s="1"/>
  <c r="E70"/>
  <c r="G70" s="1"/>
  <c r="U69"/>
  <c r="I69"/>
  <c r="H69"/>
  <c r="R69" s="1"/>
  <c r="E69"/>
  <c r="G69" s="1"/>
  <c r="U68"/>
  <c r="I68"/>
  <c r="H68"/>
  <c r="R68" s="1"/>
  <c r="G68"/>
  <c r="E68"/>
  <c r="U67"/>
  <c r="I67"/>
  <c r="H67"/>
  <c r="R67" s="1"/>
  <c r="E67"/>
  <c r="G67" s="1"/>
  <c r="S67" s="1"/>
  <c r="U66"/>
  <c r="I66"/>
  <c r="H66"/>
  <c r="R66" s="1"/>
  <c r="G66"/>
  <c r="S66" s="1"/>
  <c r="E66"/>
  <c r="U65"/>
  <c r="I65"/>
  <c r="H65"/>
  <c r="R65" s="1"/>
  <c r="E65"/>
  <c r="G65" s="1"/>
  <c r="U64"/>
  <c r="I64"/>
  <c r="H64"/>
  <c r="R64" s="1"/>
  <c r="G64"/>
  <c r="E64"/>
  <c r="U63"/>
  <c r="I63"/>
  <c r="H63"/>
  <c r="R63" s="1"/>
  <c r="E63"/>
  <c r="G63" s="1"/>
  <c r="S63" s="1"/>
  <c r="U62"/>
  <c r="I62"/>
  <c r="H62"/>
  <c r="R62" s="1"/>
  <c r="G62"/>
  <c r="S62" s="1"/>
  <c r="E62"/>
  <c r="U61"/>
  <c r="I61"/>
  <c r="H61"/>
  <c r="R61" s="1"/>
  <c r="E61"/>
  <c r="G61" s="1"/>
  <c r="U60"/>
  <c r="I60"/>
  <c r="H60"/>
  <c r="R60" s="1"/>
  <c r="E60"/>
  <c r="G60" s="1"/>
  <c r="U59"/>
  <c r="I59"/>
  <c r="H59"/>
  <c r="R59" s="1"/>
  <c r="E59"/>
  <c r="G59" s="1"/>
  <c r="U58"/>
  <c r="I58"/>
  <c r="H58"/>
  <c r="R58" s="1"/>
  <c r="G58"/>
  <c r="E58"/>
  <c r="U57"/>
  <c r="I57"/>
  <c r="H57"/>
  <c r="R57" s="1"/>
  <c r="E57"/>
  <c r="G57" s="1"/>
  <c r="S57" s="1"/>
  <c r="U56"/>
  <c r="I56"/>
  <c r="H56"/>
  <c r="R56" s="1"/>
  <c r="G56"/>
  <c r="S56" s="1"/>
  <c r="E56"/>
  <c r="U55"/>
  <c r="I55"/>
  <c r="H55"/>
  <c r="R55" s="1"/>
  <c r="E55"/>
  <c r="G55" s="1"/>
  <c r="U54"/>
  <c r="I54"/>
  <c r="H54"/>
  <c r="R54" s="1"/>
  <c r="G54"/>
  <c r="E54"/>
  <c r="U53"/>
  <c r="I53"/>
  <c r="H53"/>
  <c r="R53" s="1"/>
  <c r="E53"/>
  <c r="G53" s="1"/>
  <c r="S53" s="1"/>
  <c r="U52"/>
  <c r="I52"/>
  <c r="H52"/>
  <c r="R52" s="1"/>
  <c r="G52"/>
  <c r="S52" s="1"/>
  <c r="E52"/>
  <c r="U51"/>
  <c r="I51"/>
  <c r="H51"/>
  <c r="R51" s="1"/>
  <c r="E51"/>
  <c r="G51" s="1"/>
  <c r="U50"/>
  <c r="I50"/>
  <c r="H50"/>
  <c r="R50" s="1"/>
  <c r="G50"/>
  <c r="E50"/>
  <c r="U49"/>
  <c r="I49"/>
  <c r="H49"/>
  <c r="R49" s="1"/>
  <c r="E49"/>
  <c r="G49" s="1"/>
  <c r="S49" s="1"/>
  <c r="U48"/>
  <c r="I48"/>
  <c r="H48"/>
  <c r="R48" s="1"/>
  <c r="G48"/>
  <c r="S48" s="1"/>
  <c r="E48"/>
  <c r="U47"/>
  <c r="I47"/>
  <c r="H47"/>
  <c r="R47" s="1"/>
  <c r="E47"/>
  <c r="G47" s="1"/>
  <c r="U46"/>
  <c r="I46"/>
  <c r="H46"/>
  <c r="R46" s="1"/>
  <c r="G46"/>
  <c r="E46"/>
  <c r="U45"/>
  <c r="I45"/>
  <c r="H45"/>
  <c r="R45" s="1"/>
  <c r="E45"/>
  <c r="G45" s="1"/>
  <c r="S45" s="1"/>
  <c r="U44"/>
  <c r="I44"/>
  <c r="H44"/>
  <c r="R44" s="1"/>
  <c r="G44"/>
  <c r="S44" s="1"/>
  <c r="E44"/>
  <c r="U43"/>
  <c r="I43"/>
  <c r="H43"/>
  <c r="R43" s="1"/>
  <c r="E43"/>
  <c r="G43" s="1"/>
  <c r="U42"/>
  <c r="I42"/>
  <c r="H42"/>
  <c r="R42" s="1"/>
  <c r="G42"/>
  <c r="E42"/>
  <c r="U41"/>
  <c r="I41"/>
  <c r="H41"/>
  <c r="R41" s="1"/>
  <c r="E41"/>
  <c r="G41" s="1"/>
  <c r="S41" s="1"/>
  <c r="U40"/>
  <c r="I40"/>
  <c r="H40"/>
  <c r="R40" s="1"/>
  <c r="G40"/>
  <c r="S40" s="1"/>
  <c r="E40"/>
  <c r="U39"/>
  <c r="I39"/>
  <c r="H39"/>
  <c r="R39" s="1"/>
  <c r="E39"/>
  <c r="G39" s="1"/>
  <c r="U38"/>
  <c r="I38"/>
  <c r="H38"/>
  <c r="R38" s="1"/>
  <c r="G38"/>
  <c r="E38"/>
  <c r="U37"/>
  <c r="I37"/>
  <c r="H37"/>
  <c r="R37" s="1"/>
  <c r="E37"/>
  <c r="G37" s="1"/>
  <c r="S37" s="1"/>
  <c r="U36"/>
  <c r="I36"/>
  <c r="H36"/>
  <c r="R36" s="1"/>
  <c r="G36"/>
  <c r="S36" s="1"/>
  <c r="E36"/>
  <c r="U35"/>
  <c r="I35"/>
  <c r="H35"/>
  <c r="R35" s="1"/>
  <c r="E35"/>
  <c r="G35" s="1"/>
  <c r="U34"/>
  <c r="I34"/>
  <c r="H34"/>
  <c r="R34" s="1"/>
  <c r="G34"/>
  <c r="E34"/>
  <c r="U33"/>
  <c r="I33"/>
  <c r="H33"/>
  <c r="R33" s="1"/>
  <c r="E33"/>
  <c r="G33" s="1"/>
  <c r="S33" s="1"/>
  <c r="U32"/>
  <c r="I32"/>
  <c r="H32"/>
  <c r="R32" s="1"/>
  <c r="G32"/>
  <c r="S32" s="1"/>
  <c r="E32"/>
  <c r="U31"/>
  <c r="I31"/>
  <c r="H31"/>
  <c r="R31" s="1"/>
  <c r="E31"/>
  <c r="G31" s="1"/>
  <c r="U30"/>
  <c r="I30"/>
  <c r="H30"/>
  <c r="R30" s="1"/>
  <c r="G30"/>
  <c r="E30"/>
  <c r="U29"/>
  <c r="I29"/>
  <c r="H29"/>
  <c r="R29" s="1"/>
  <c r="E29"/>
  <c r="G29" s="1"/>
  <c r="S29" s="1"/>
  <c r="U28"/>
  <c r="I28"/>
  <c r="H28"/>
  <c r="R28" s="1"/>
  <c r="G28"/>
  <c r="S28" s="1"/>
  <c r="E28"/>
  <c r="U27"/>
  <c r="I27"/>
  <c r="H27"/>
  <c r="R27" s="1"/>
  <c r="E27"/>
  <c r="G27" s="1"/>
  <c r="U26"/>
  <c r="I26"/>
  <c r="H26"/>
  <c r="R26" s="1"/>
  <c r="G26"/>
  <c r="E26"/>
  <c r="U25"/>
  <c r="I25"/>
  <c r="H25"/>
  <c r="R25" s="1"/>
  <c r="E25"/>
  <c r="G25" s="1"/>
  <c r="S25" s="1"/>
  <c r="U24"/>
  <c r="I24"/>
  <c r="H24"/>
  <c r="R24" s="1"/>
  <c r="G24"/>
  <c r="S24" s="1"/>
  <c r="E24"/>
  <c r="U23"/>
  <c r="I23"/>
  <c r="H23"/>
  <c r="R23" s="1"/>
  <c r="E23"/>
  <c r="G23" s="1"/>
  <c r="U22"/>
  <c r="I22"/>
  <c r="H22"/>
  <c r="R22" s="1"/>
  <c r="E22"/>
  <c r="G22" s="1"/>
  <c r="U21"/>
  <c r="I21"/>
  <c r="H21"/>
  <c r="R21" s="1"/>
  <c r="E21"/>
  <c r="G21" s="1"/>
  <c r="U20"/>
  <c r="I20"/>
  <c r="H20"/>
  <c r="R20" s="1"/>
  <c r="G20"/>
  <c r="E20"/>
  <c r="U19"/>
  <c r="I19"/>
  <c r="H19"/>
  <c r="R19" s="1"/>
  <c r="E19"/>
  <c r="G19" s="1"/>
  <c r="S19" s="1"/>
  <c r="U18"/>
  <c r="I18"/>
  <c r="H18"/>
  <c r="R18" s="1"/>
  <c r="G18"/>
  <c r="S18" s="1"/>
  <c r="E18"/>
  <c r="U17"/>
  <c r="I17"/>
  <c r="H17"/>
  <c r="R17" s="1"/>
  <c r="E17"/>
  <c r="G17" s="1"/>
  <c r="U16"/>
  <c r="I16"/>
  <c r="H16"/>
  <c r="R16" s="1"/>
  <c r="G16"/>
  <c r="E16"/>
  <c r="U15"/>
  <c r="I15"/>
  <c r="H15"/>
  <c r="R15" s="1"/>
  <c r="E15"/>
  <c r="G15" s="1"/>
  <c r="S15" s="1"/>
  <c r="U14"/>
  <c r="I14"/>
  <c r="H14"/>
  <c r="R14" s="1"/>
  <c r="E14"/>
  <c r="G14" s="1"/>
  <c r="S14" s="1"/>
  <c r="U13"/>
  <c r="I13"/>
  <c r="H13"/>
  <c r="R13" s="1"/>
  <c r="E13"/>
  <c r="G13" s="1"/>
  <c r="S13" s="1"/>
  <c r="U12"/>
  <c r="I12"/>
  <c r="H12"/>
  <c r="R12" s="1"/>
  <c r="E12"/>
  <c r="G12" s="1"/>
  <c r="S12" s="1"/>
  <c r="U11"/>
  <c r="I11"/>
  <c r="H11"/>
  <c r="R11" s="1"/>
  <c r="E11"/>
  <c r="G11" s="1"/>
  <c r="S11" s="1"/>
  <c r="U10"/>
  <c r="I10"/>
  <c r="H10"/>
  <c r="R10" s="1"/>
  <c r="E10"/>
  <c r="G10" s="1"/>
  <c r="S10" s="1"/>
  <c r="U9"/>
  <c r="I9"/>
  <c r="I71" s="1"/>
  <c r="H9"/>
  <c r="R9" s="1"/>
  <c r="E9"/>
  <c r="E71" s="1"/>
  <c r="R71" l="1"/>
  <c r="S16"/>
  <c r="S17"/>
  <c r="S20"/>
  <c r="S21"/>
  <c r="S22"/>
  <c r="S23"/>
  <c r="S26"/>
  <c r="S27"/>
  <c r="S30"/>
  <c r="S31"/>
  <c r="S34"/>
  <c r="S35"/>
  <c r="S38"/>
  <c r="S39"/>
  <c r="S42"/>
  <c r="S43"/>
  <c r="S46"/>
  <c r="S47"/>
  <c r="S50"/>
  <c r="S51"/>
  <c r="S54"/>
  <c r="S55"/>
  <c r="S58"/>
  <c r="S59"/>
  <c r="S60"/>
  <c r="S61"/>
  <c r="S64"/>
  <c r="S65"/>
  <c r="S68"/>
  <c r="S69"/>
  <c r="S70"/>
  <c r="G9"/>
  <c r="H71"/>
  <c r="G71" l="1"/>
  <c r="S9"/>
  <c r="S71" s="1"/>
  <c r="Q71" i="31" l="1"/>
  <c r="P71"/>
  <c r="O71"/>
  <c r="N71"/>
  <c r="M71"/>
  <c r="L71"/>
  <c r="K71"/>
  <c r="J71"/>
  <c r="F71"/>
  <c r="D71"/>
  <c r="C71"/>
  <c r="I70"/>
  <c r="H70"/>
  <c r="R70" s="1"/>
  <c r="G70"/>
  <c r="E70"/>
  <c r="I69"/>
  <c r="H69"/>
  <c r="R69" s="1"/>
  <c r="G69"/>
  <c r="E69"/>
  <c r="I68"/>
  <c r="H68"/>
  <c r="R68" s="1"/>
  <c r="G68"/>
  <c r="E68"/>
  <c r="I67"/>
  <c r="H67"/>
  <c r="R67" s="1"/>
  <c r="G67"/>
  <c r="E67"/>
  <c r="I66"/>
  <c r="H66"/>
  <c r="R66" s="1"/>
  <c r="G66"/>
  <c r="E66"/>
  <c r="I65"/>
  <c r="H65"/>
  <c r="R65" s="1"/>
  <c r="G65"/>
  <c r="E65"/>
  <c r="I64"/>
  <c r="H64"/>
  <c r="R64" s="1"/>
  <c r="G64"/>
  <c r="E64"/>
  <c r="I63"/>
  <c r="H63"/>
  <c r="R63" s="1"/>
  <c r="G63"/>
  <c r="E63"/>
  <c r="I62"/>
  <c r="H62"/>
  <c r="R62" s="1"/>
  <c r="G62"/>
  <c r="E62"/>
  <c r="I61"/>
  <c r="H61"/>
  <c r="R61" s="1"/>
  <c r="G61"/>
  <c r="E61"/>
  <c r="I60"/>
  <c r="H60"/>
  <c r="R60" s="1"/>
  <c r="G60"/>
  <c r="E60"/>
  <c r="I59"/>
  <c r="H59"/>
  <c r="R59" s="1"/>
  <c r="G59"/>
  <c r="E59"/>
  <c r="I58"/>
  <c r="H58"/>
  <c r="R58" s="1"/>
  <c r="E58"/>
  <c r="G58" s="1"/>
  <c r="I57"/>
  <c r="H57"/>
  <c r="R57" s="1"/>
  <c r="G57"/>
  <c r="S57" s="1"/>
  <c r="E57"/>
  <c r="I56"/>
  <c r="H56"/>
  <c r="R56" s="1"/>
  <c r="G56"/>
  <c r="S56" s="1"/>
  <c r="E56"/>
  <c r="I55"/>
  <c r="H55"/>
  <c r="R55" s="1"/>
  <c r="G55"/>
  <c r="S55" s="1"/>
  <c r="E55"/>
  <c r="I54"/>
  <c r="H54"/>
  <c r="R54" s="1"/>
  <c r="G54"/>
  <c r="S54" s="1"/>
  <c r="E54"/>
  <c r="I53"/>
  <c r="H53"/>
  <c r="R53" s="1"/>
  <c r="G53"/>
  <c r="S53" s="1"/>
  <c r="E53"/>
  <c r="I52"/>
  <c r="H52"/>
  <c r="R52" s="1"/>
  <c r="G52"/>
  <c r="S52" s="1"/>
  <c r="E52"/>
  <c r="I51"/>
  <c r="H51"/>
  <c r="R51" s="1"/>
  <c r="G51"/>
  <c r="S51" s="1"/>
  <c r="E51"/>
  <c r="I50"/>
  <c r="H50"/>
  <c r="R50" s="1"/>
  <c r="G50"/>
  <c r="S50" s="1"/>
  <c r="E50"/>
  <c r="I49"/>
  <c r="H49"/>
  <c r="R49" s="1"/>
  <c r="G49"/>
  <c r="S49" s="1"/>
  <c r="E49"/>
  <c r="I48"/>
  <c r="H48"/>
  <c r="R48" s="1"/>
  <c r="G48"/>
  <c r="S48" s="1"/>
  <c r="E48"/>
  <c r="I47"/>
  <c r="H47"/>
  <c r="R47" s="1"/>
  <c r="E47"/>
  <c r="G47" s="1"/>
  <c r="S47" s="1"/>
  <c r="I46"/>
  <c r="H46"/>
  <c r="R46" s="1"/>
  <c r="G46"/>
  <c r="E46"/>
  <c r="I45"/>
  <c r="H45"/>
  <c r="R45" s="1"/>
  <c r="G45"/>
  <c r="E45"/>
  <c r="I44"/>
  <c r="H44"/>
  <c r="R44" s="1"/>
  <c r="G44"/>
  <c r="E44"/>
  <c r="I43"/>
  <c r="H43"/>
  <c r="R43" s="1"/>
  <c r="G43"/>
  <c r="E43"/>
  <c r="I42"/>
  <c r="H42"/>
  <c r="R42" s="1"/>
  <c r="G42"/>
  <c r="E42"/>
  <c r="I41"/>
  <c r="H41"/>
  <c r="R41" s="1"/>
  <c r="G41"/>
  <c r="E41"/>
  <c r="I40"/>
  <c r="H40"/>
  <c r="R40" s="1"/>
  <c r="G40"/>
  <c r="E40"/>
  <c r="I39"/>
  <c r="H39"/>
  <c r="R39" s="1"/>
  <c r="G39"/>
  <c r="E39"/>
  <c r="I38"/>
  <c r="H38"/>
  <c r="R38" s="1"/>
  <c r="G38"/>
  <c r="E38"/>
  <c r="I37"/>
  <c r="H37"/>
  <c r="R37" s="1"/>
  <c r="G37"/>
  <c r="S37" s="1"/>
  <c r="E37"/>
  <c r="I36"/>
  <c r="H36"/>
  <c r="R36" s="1"/>
  <c r="G36"/>
  <c r="S36" s="1"/>
  <c r="E36"/>
  <c r="I35"/>
  <c r="H35"/>
  <c r="R35" s="1"/>
  <c r="G35"/>
  <c r="S35" s="1"/>
  <c r="E35"/>
  <c r="I34"/>
  <c r="H34"/>
  <c r="R34" s="1"/>
  <c r="E34"/>
  <c r="G34" s="1"/>
  <c r="S34" s="1"/>
  <c r="I33"/>
  <c r="H33"/>
  <c r="R33" s="1"/>
  <c r="G33"/>
  <c r="E33"/>
  <c r="I32"/>
  <c r="H32"/>
  <c r="R32" s="1"/>
  <c r="G32"/>
  <c r="E32"/>
  <c r="I31"/>
  <c r="H31"/>
  <c r="R31" s="1"/>
  <c r="G31"/>
  <c r="E31"/>
  <c r="I30"/>
  <c r="H30"/>
  <c r="R30" s="1"/>
  <c r="G30"/>
  <c r="S30" s="1"/>
  <c r="E30"/>
  <c r="I29"/>
  <c r="H29"/>
  <c r="R29" s="1"/>
  <c r="G29"/>
  <c r="S29" s="1"/>
  <c r="E29"/>
  <c r="I28"/>
  <c r="H28"/>
  <c r="R28" s="1"/>
  <c r="E28"/>
  <c r="G28" s="1"/>
  <c r="S28" s="1"/>
  <c r="I27"/>
  <c r="H27"/>
  <c r="R27" s="1"/>
  <c r="G27"/>
  <c r="E27"/>
  <c r="I26"/>
  <c r="H26"/>
  <c r="R26" s="1"/>
  <c r="G26"/>
  <c r="E26"/>
  <c r="I25"/>
  <c r="H25"/>
  <c r="R25" s="1"/>
  <c r="G25"/>
  <c r="E25"/>
  <c r="I24"/>
  <c r="H24"/>
  <c r="R24" s="1"/>
  <c r="E24"/>
  <c r="G24" s="1"/>
  <c r="I23"/>
  <c r="H23"/>
  <c r="R23" s="1"/>
  <c r="G23"/>
  <c r="E23"/>
  <c r="I22"/>
  <c r="H22"/>
  <c r="R22" s="1"/>
  <c r="G22"/>
  <c r="E22"/>
  <c r="I21"/>
  <c r="H21"/>
  <c r="R21" s="1"/>
  <c r="G21"/>
  <c r="S21" s="1"/>
  <c r="E21"/>
  <c r="I20"/>
  <c r="H20"/>
  <c r="R20" s="1"/>
  <c r="G20"/>
  <c r="S20" s="1"/>
  <c r="E20"/>
  <c r="I19"/>
  <c r="H19"/>
  <c r="R19" s="1"/>
  <c r="G19"/>
  <c r="S19" s="1"/>
  <c r="E19"/>
  <c r="I18"/>
  <c r="H18"/>
  <c r="R18" s="1"/>
  <c r="G18"/>
  <c r="S18" s="1"/>
  <c r="E18"/>
  <c r="I17"/>
  <c r="H17"/>
  <c r="R17" s="1"/>
  <c r="G17"/>
  <c r="S17" s="1"/>
  <c r="E17"/>
  <c r="I16"/>
  <c r="H16"/>
  <c r="R16" s="1"/>
  <c r="G16"/>
  <c r="S16" s="1"/>
  <c r="E16"/>
  <c r="I15"/>
  <c r="H15"/>
  <c r="R15" s="1"/>
  <c r="E15"/>
  <c r="G15" s="1"/>
  <c r="S15" s="1"/>
  <c r="I14"/>
  <c r="H14"/>
  <c r="R14" s="1"/>
  <c r="E14"/>
  <c r="G14" s="1"/>
  <c r="I13"/>
  <c r="H13"/>
  <c r="R13" s="1"/>
  <c r="E13"/>
  <c r="G13" s="1"/>
  <c r="S13" s="1"/>
  <c r="I12"/>
  <c r="H12"/>
  <c r="R12" s="1"/>
  <c r="E12"/>
  <c r="G12" s="1"/>
  <c r="I11"/>
  <c r="H11"/>
  <c r="R11" s="1"/>
  <c r="E11"/>
  <c r="G11" s="1"/>
  <c r="S11" s="1"/>
  <c r="I10"/>
  <c r="H10"/>
  <c r="R10" s="1"/>
  <c r="E10"/>
  <c r="G10" s="1"/>
  <c r="I9"/>
  <c r="I71" s="1"/>
  <c r="H9"/>
  <c r="H71" s="1"/>
  <c r="G9"/>
  <c r="E9"/>
  <c r="E71" s="1"/>
  <c r="S9" l="1"/>
  <c r="S22"/>
  <c r="S23"/>
  <c r="S31"/>
  <c r="S32"/>
  <c r="S33"/>
  <c r="S10"/>
  <c r="S12"/>
  <c r="S14"/>
  <c r="S24"/>
  <c r="S25"/>
  <c r="S26"/>
  <c r="S27"/>
  <c r="S38"/>
  <c r="S39"/>
  <c r="S40"/>
  <c r="S41"/>
  <c r="S42"/>
  <c r="S43"/>
  <c r="S44"/>
  <c r="S45"/>
  <c r="S46"/>
  <c r="S58"/>
  <c r="S59"/>
  <c r="S60"/>
  <c r="S61"/>
  <c r="S62"/>
  <c r="S63"/>
  <c r="S64"/>
  <c r="S65"/>
  <c r="S66"/>
  <c r="S67"/>
  <c r="S68"/>
  <c r="S69"/>
  <c r="S70"/>
  <c r="R9"/>
  <c r="R71" s="1"/>
  <c r="G71"/>
  <c r="S71" l="1"/>
</calcChain>
</file>

<file path=xl/sharedStrings.xml><?xml version="1.0" encoding="utf-8"?>
<sst xmlns="http://schemas.openxmlformats.org/spreadsheetml/2006/main" count="683" uniqueCount="154">
  <si>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</si>
  <si>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</si>
  <si>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</si>
  <si>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</si>
  <si>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</si>
  <si>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</si>
  <si>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</si>
  <si>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</si>
  <si>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</si>
  <si>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</si>
  <si>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</si>
  <si>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</si>
  <si>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</si>
  <si>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</si>
  <si>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 Ծաղկավան</t>
  </si>
  <si>
    <t>Կիրանց</t>
  </si>
  <si>
    <t>Հովք</t>
  </si>
  <si>
    <t>Սարիգյուղ</t>
  </si>
  <si>
    <t>Սևքար</t>
  </si>
  <si>
    <t>Վազաշեն</t>
  </si>
  <si>
    <t>Դիլիջան</t>
  </si>
  <si>
    <t>Աղավնավանք</t>
  </si>
  <si>
    <t>Գոշ</t>
  </si>
  <si>
    <t>Թեղուտ</t>
  </si>
  <si>
    <t>Խաչարձան</t>
  </si>
  <si>
    <t>Հաղարծին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</si>
  <si>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</si>
  <si>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</si>
  <si>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</si>
  <si>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</si>
  <si>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</si>
  <si>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</si>
  <si>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</si>
  <si>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</si>
  <si>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</si>
  <si>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Չինարի</t>
  </si>
  <si>
    <t>Չինչին</t>
  </si>
  <si>
    <t>Չորաթան</t>
  </si>
  <si>
    <t>Պառավաքար</t>
  </si>
  <si>
    <t>Վարագավան</t>
  </si>
  <si>
    <t>Նոյեմբերյան</t>
  </si>
  <si>
    <t>Այրում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</si>
  <si>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</si>
  <si>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</si>
  <si>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</si>
  <si>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</si>
  <si>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</si>
  <si>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</si>
  <si>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</si>
  <si>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</si>
  <si>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</si>
  <si>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</si>
  <si>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</si>
  <si>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</si>
  <si>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</si>
  <si>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</si>
  <si>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</si>
  <si>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</si>
  <si>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</si>
  <si>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t>ԸՆԴԱՄԵՆԸ</t>
  </si>
  <si>
    <t>հաշվարկ</t>
  </si>
  <si>
    <t>Ն.Կ.Աղբյուր</t>
  </si>
  <si>
    <t>Վ.Ծաղկավան</t>
  </si>
  <si>
    <t>Վ.Կ.Աղբյուր</t>
  </si>
  <si>
    <t>N</t>
  </si>
  <si>
    <t xml:space="preserve">Համայնքի անվանումը </t>
  </si>
  <si>
    <t>աշխատավարձ</t>
  </si>
  <si>
    <t>փաստ</t>
  </si>
  <si>
    <t>այդ թվում մանկապարտեզներ</t>
  </si>
  <si>
    <t>հաշվարկ
(21+25+29)</t>
  </si>
  <si>
    <t>փաստ
(22+26+30)</t>
  </si>
  <si>
    <t>Նախորդ տարիների     պարտքը /01.01.2013թ. դրությամբ/</t>
  </si>
  <si>
    <t>2013թ.      ընթացքում կուտակված   պարտքը /01.01.2014թ. դրությամբ/</t>
  </si>
  <si>
    <t>Ընդամենը   նախորդ տարիների  պարտքը
/01.01.14թ. դրությամբ/</t>
  </si>
  <si>
    <t>Աշխատավարձերի ընթացիկ պարտքը (2014թ.պարտքը)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</si>
  <si>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01.05.2014 թ. դրությամբ</t>
    </r>
  </si>
  <si>
    <t>հազար դրամ</t>
  </si>
  <si>
    <t>կապ</t>
  </si>
  <si>
    <t>հեռ</t>
  </si>
  <si>
    <t xml:space="preserve">  Պարտքի  մարումը
01.01.2015թ. դրությամբ</t>
  </si>
  <si>
    <t>Մնացորդը
01.01.20115թ. Դրությամբ</t>
  </si>
  <si>
    <t xml:space="preserve"> Համայնքապետարանների աշխատողների  աշխատավարձերը  
01.01.2015 թ. դրությամբ</t>
  </si>
  <si>
    <t>ՏԻՄ-երին ենթակա  բյուջետային հիմնարկների աշխատողների աշխատավարձերը 
01.01.2015 թ. դրությամբ</t>
  </si>
  <si>
    <t>ՀՈԱԿ-ների աշխատողների աշխատավարձերը 
 01.01.2015թ. դրությամբ</t>
  </si>
  <si>
    <t>ԸՆԴԱՄԵՆԸ ՊԱՐՏՔԸ
01.01.2015թ.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</si>
  <si>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հունվարի 01-ի   դրությամբ 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</si>
  <si>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փետրվարի 6-ի   դրությամբ </t>
  </si>
  <si>
    <t>Նախորդ տարիների     պարտքը /01.01.2014թ. դրությամբ/</t>
  </si>
  <si>
    <t>2014թ.      ընթացքում կուտակված   պարտքը /01.01.2015թ. դրությամբ/</t>
  </si>
  <si>
    <t>Ընդամենը   նախորդ տարիների  պարտքը
/01.01.15թ. դրությամբ/</t>
  </si>
  <si>
    <t xml:space="preserve">  Պարտքի  մարումը
01.02.2015 թ. դրությամբ</t>
  </si>
  <si>
    <t>Մնացորդը
01.02.2015թ.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</si>
  <si>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01.02.2015 թ. դրությամբ</t>
    </r>
  </si>
  <si>
    <t xml:space="preserve"> Համայնքապետարանների աշխատողների  աշխատավարձերը  
01.02.2015 թ. դրությամբ</t>
  </si>
  <si>
    <t>ՏԻՄ-երին ենթակա  բյուջետային հիմնարկների աշխատողների աշխատավարձերը 
01.02.2015 թ. դրությամբ</t>
  </si>
  <si>
    <t>ՀՈԱԿ-ների աշխատողների աշխատավարձերը 
 01.02.2015 թ. դրությամբ</t>
  </si>
  <si>
    <t>Աշխատավարձերի ընթացիկ պարտքը (2015թ.պարտքը)</t>
  </si>
  <si>
    <t>ԸՆԴԱՄԵՆԸ ՊԱՐՏՔԸ
01.02.2014թ. դրությամբ</t>
  </si>
  <si>
    <t xml:space="preserve">  Պարտքի  մարումը
01.03.2015 թ. դրությամբ</t>
  </si>
  <si>
    <t>Մնացորդը
01.03.2015թ.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</si>
  <si>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01.03.2015 թ. դրությամբ</t>
    </r>
  </si>
  <si>
    <t xml:space="preserve"> Համայնքապետարանների աշխատողների  աշխատավարձերը  
01.03.2015 թ. դրությամբ</t>
  </si>
  <si>
    <t>ՏԻՄ-երին ենթակա  բյուջետային հիմնարկների աշխատողների աշխատավարձերը 
01.03.2015 թ. դրությամբ</t>
  </si>
  <si>
    <t>ՀՈԱԿ-ների աշխատողների աշխատավարձերը 
 01.03.2015 թ. դրությամբ</t>
  </si>
  <si>
    <t>ԸՆԴԱՄԵՆԸ ՊԱՐՏՔԸ
01.03.2015թ. դրությամբ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</si>
  <si>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մարտի 1-ի   դրությամբ 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</si>
  <si>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07.04.2015 թ. դրությամբ</t>
    </r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</si>
  <si>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ապրիլի 7-ի   դրությամբ </t>
  </si>
  <si>
    <t xml:space="preserve">  Պարտքի  մարումը
07.04.2015 թ. դրությամբ</t>
  </si>
  <si>
    <t>Մնացորդը
07.04.2015թ. Դրությամբ</t>
  </si>
  <si>
    <t xml:space="preserve"> Համայնքապետարանների աշխատողների  աշխատավարձերը  
07.04.2015 թ. դրությամբ</t>
  </si>
  <si>
    <t>ՏԻՄ-երին ենթակա  բյուջետային հիմնարկների աշխատողների աշխատավարձերը 
07.04.2015 թ. դրությամբ</t>
  </si>
  <si>
    <t>ՀՈԱԿ-ների աշխատողների աշխատավարձերը 
 07.04.2015 թ. դրությամբ</t>
  </si>
  <si>
    <t>ԸՆԴԱՄԵՆԸ ՊԱՐՏՔԸ
07.04.2015թ. դրությամբ</t>
  </si>
  <si>
    <t>Համայնքների 
բյուջետային հիմնարկների (առանց ՀՈԱԿ-ների) տվյալներ</t>
  </si>
  <si>
    <t>ՀՈԱԿ-ների տվյալներ                                                                                                       ՀՈԱԿ-ների տվյալներ</t>
  </si>
  <si>
    <t>Ընդամենը բյուջետայինհիմնարկների թիվը</t>
  </si>
  <si>
    <t xml:space="preserve">  որից՝ </t>
  </si>
  <si>
    <t>Համայնքների
բյուջետ. հիմն-ից  
 համայնքի բյուջե մուտքագրված գումարներ
/հազ. դրամ/</t>
  </si>
  <si>
    <t xml:space="preserve">   որից՝</t>
  </si>
  <si>
    <t>Ընդամենը ՀՈԱԿ-ների թիվը</t>
  </si>
  <si>
    <t xml:space="preserve">   որից՝ 
</t>
  </si>
  <si>
    <t xml:space="preserve">ՀՈԱԿ-ների մասով առևտրային բանկերում բացված հաշվեհամարներին մուտքագրված գումարներ </t>
  </si>
  <si>
    <t xml:space="preserve">    որից`
</t>
  </si>
  <si>
    <t>ՀՈԱԿ չդարձաձ մանկապարտեզներ</t>
  </si>
  <si>
    <t>Մանկապարտեզների ծնողական վճարներ</t>
  </si>
  <si>
    <t>մանկապարտեզներ</t>
  </si>
  <si>
    <t>Համայնքի բյուջեից  ֆինանսական հատկացումներ ՀՈԱԿ-ներին</t>
  </si>
  <si>
    <t>այդ թվում`</t>
  </si>
  <si>
    <t>այդ թվում՝</t>
  </si>
  <si>
    <t xml:space="preserve">ֆինանսական հատկացումներ մանկապարտեզներին </t>
  </si>
  <si>
    <t>պլան հաշ-վետու ժամա- նակաշրջան</t>
  </si>
  <si>
    <t>փաստ. հաշ-վետու ժամա- նակաշրջան</t>
  </si>
  <si>
    <t>ծնողական վճարներ</t>
  </si>
  <si>
    <t xml:space="preserve">ՏԵՂԵԿԱՏՎՈՒԹՅՈՒՆ
ՀՀ Տավուշի մարզի համայնքների բյուջետային հիմնարկների, ՀՈԱԿ-ների  և աղբահանություն իրականացնող կազմակերպությունների    վերաբերյալ 
</t>
  </si>
  <si>
    <t>Հ/Հ</t>
  </si>
  <si>
    <t>Համայնքի անվանումը</t>
  </si>
  <si>
    <t>01.04.  2014թ.</t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</si>
  <si>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մայիսի 7-ի   դրությամբ </t>
  </si>
  <si>
    <t xml:space="preserve">  Պարտքի  մարումը
07.05.2015 թ. դրությամբ</t>
  </si>
  <si>
    <t>Մնացորդը
07.05.2015թ.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</si>
  <si>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07.05.2015 թ. դրությամբ</t>
    </r>
  </si>
  <si>
    <t xml:space="preserve"> Համայնքապետարանների աշխատողների  աշխատավարձերը  
07.05.2015 թ. դրությամբ</t>
  </si>
  <si>
    <t>ՏԻՄ-երին ենթակա  բյուջետային հիմնարկների աշխատողների աշխատավարձերը 
07.05.2015 թ. դրությամբ</t>
  </si>
  <si>
    <t>ՀՈԱԿ-ների աշխատողների աշխատավարձերը 
 07.05.2015 թ. դրությամբ</t>
  </si>
  <si>
    <t>ԸՆԴԱՄԵՆԸ ՊԱՐՏՔԸ
07.05.2015թ. դրությամբ</t>
  </si>
  <si>
    <r>
      <rPr>
        <b/>
        <sz val="8"/>
        <rFont val="GHEA Grapalat"/>
        <family val="3"/>
      </rPr>
      <t>Ընդամենը</t>
    </r>
    <r>
      <rPr>
        <sz val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
01.05.2015 թ. դրությամբ</t>
    </r>
  </si>
  <si>
    <t xml:space="preserve">ՏԵՂԵԿԱՏՎՈՒԹՅՈՒՆ _x000D_
ՀՀ Տավուշի   մարզի  համայնքապետարանների, ՀՈԱԿ-ների, բյուջետային հիմնարկների
աշխատողների աշխատավարձերի  գծով պարտքերի մարման վերաբերյալ  _x000D_
2015թ. Նոյեմբերի 5-ի   դրությամբ </t>
  </si>
  <si>
    <t xml:space="preserve">  Պարտքի  մարումը
01.11.2015 թ. դրությամբ</t>
  </si>
  <si>
    <t xml:space="preserve"> Համայնքապետարանների աշխատողների  աշխատավարձերը  
01.11.2015 թ. դրությամբ</t>
  </si>
  <si>
    <t>ՏԻՄ-երին ենթակա  բյուջետային հիմնարկների աշխատողների աշխատավարձերը 
01.11.2015 թ. դրությամբ</t>
  </si>
  <si>
    <t>ՀՈԱԿ-ների աշխատողների աշխատավարձերը 
 01.11.2015 թ. դրությամբ</t>
  </si>
  <si>
    <t>ԸՆԴԱՄԵՆԸ ՊԱՐՏՔԸ
01.11.2015թ. դրությամբ</t>
  </si>
  <si>
    <t>Մնացորդը
01.11.2015թ. Դրությամբ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</si>
</sst>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8">
    <font>
      <sz val="10"/>
      <name val="Arial"/>
    </font>
    <font>
      <b/>
      <sz val="11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i/>
      <sz val="9"/>
      <name val="GHEA Grapalat"/>
      <family val="3"/>
    </font>
    <font>
      <sz val="11"/>
      <name val="GHEA Grapalat"/>
      <family val="3"/>
    </font>
    <font>
      <sz val="8"/>
      <color rgb="FFFF0000"/>
      <name val="Arial"/>
      <family val="2"/>
      <charset val="204"/>
    </font>
    <font>
      <sz val="10"/>
      <name val="Times Armenian"/>
      <family val="1"/>
    </font>
    <font>
      <sz val="10"/>
      <name val="Arial Armenian"/>
      <family val="2"/>
    </font>
    <font>
      <sz val="10"/>
      <name val="Arial LatArm"/>
      <family val="2"/>
    </font>
    <font>
      <sz val="7"/>
      <name val="GHEA Grapalat"/>
      <family val="3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84">
    <xf numFmtId="0" fontId="0" fillId="0" borderId="0" xfId="0"/>
    <xf numFmtId="0" fontId="4" fillId="0" borderId="2" xfId="0" applyFont="1" applyFill="1" applyBorder="1" applyAlignment="1">
      <alignment horizontal="left" vertical="center"/>
    </xf>
    <xf numFmtId="0" fontId="4" fillId="0" borderId="0" xfId="0" applyFont="1"/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/>
    </xf>
    <xf numFmtId="0" fontId="9" fillId="0" borderId="0" xfId="0" applyFont="1"/>
    <xf numFmtId="0" fontId="6" fillId="2" borderId="0" xfId="0" applyFont="1" applyFill="1" applyBorder="1" applyAlignment="1">
      <alignment horizontal="center" wrapText="1"/>
    </xf>
    <xf numFmtId="0" fontId="8" fillId="2" borderId="0" xfId="0" applyFont="1" applyFill="1"/>
    <xf numFmtId="0" fontId="9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10" fillId="2" borderId="0" xfId="0" applyFont="1" applyFill="1"/>
    <xf numFmtId="165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/>
    <xf numFmtId="0" fontId="7" fillId="2" borderId="0" xfId="0" applyFont="1" applyFill="1"/>
    <xf numFmtId="165" fontId="5" fillId="2" borderId="2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165" fontId="5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/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3" fillId="0" borderId="0" xfId="0" applyFont="1"/>
    <xf numFmtId="0" fontId="8" fillId="0" borderId="0" xfId="0" applyFont="1" applyAlignment="1">
      <alignment horizontal="right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165" fontId="7" fillId="0" borderId="0" xfId="0" applyNumberFormat="1" applyFont="1"/>
    <xf numFmtId="164" fontId="8" fillId="0" borderId="0" xfId="0" applyNumberFormat="1" applyFont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11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7" fillId="0" borderId="0" xfId="0" applyNumberFormat="1" applyFont="1"/>
    <xf numFmtId="0" fontId="8" fillId="2" borderId="0" xfId="0" applyFont="1" applyFill="1" applyBorder="1"/>
    <xf numFmtId="0" fontId="9" fillId="2" borderId="0" xfId="0" applyFont="1" applyFill="1" applyBorder="1"/>
    <xf numFmtId="0" fontId="10" fillId="0" borderId="0" xfId="0" applyFont="1" applyBorder="1"/>
    <xf numFmtId="165" fontId="7" fillId="0" borderId="0" xfId="0" applyNumberFormat="1" applyFont="1" applyBorder="1" applyAlignment="1">
      <alignment horizontal="center"/>
    </xf>
    <xf numFmtId="0" fontId="7" fillId="2" borderId="0" xfId="0" applyFont="1" applyFill="1" applyBorder="1"/>
    <xf numFmtId="0" fontId="9" fillId="0" borderId="0" xfId="0" applyFont="1" applyBorder="1"/>
    <xf numFmtId="0" fontId="3" fillId="0" borderId="0" xfId="0" applyFont="1" applyBorder="1"/>
    <xf numFmtId="0" fontId="4" fillId="2" borderId="0" xfId="0" applyFont="1" applyFill="1" applyBorder="1"/>
    <xf numFmtId="165" fontId="8" fillId="2" borderId="0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1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colors>
    <mruColors>
      <color rgb="FF000000"/>
      <color rgb="FFFFFF75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opLeftCell="A52" workbookViewId="0">
      <selection activeCell="F77" sqref="F77"/>
    </sheetView>
  </sheetViews>
  <sheetFormatPr defaultRowHeight="12.75"/>
  <cols>
    <col min="1" max="1" width="3.42578125" style="22" customWidth="1"/>
    <col min="2" max="2" width="14" style="22" customWidth="1"/>
    <col min="3" max="7" width="8.85546875" style="22" customWidth="1"/>
    <col min="8" max="8" width="10.140625" style="22" customWidth="1"/>
    <col min="9" max="9" width="10.42578125" style="22" customWidth="1"/>
    <col min="10" max="10" width="9.140625" style="22" customWidth="1"/>
    <col min="11" max="11" width="9" style="22" customWidth="1"/>
    <col min="12" max="12" width="9.140625" style="22" customWidth="1"/>
    <col min="13" max="13" width="8.7109375" style="22" customWidth="1"/>
    <col min="14" max="14" width="9.140625" style="22" customWidth="1"/>
    <col min="15" max="15" width="8.85546875" style="22" customWidth="1"/>
    <col min="16" max="16" width="9.140625" style="22" customWidth="1"/>
    <col min="17" max="17" width="9.42578125" style="22" customWidth="1"/>
    <col min="18" max="18" width="9.28515625" style="22" customWidth="1"/>
    <col min="19" max="19" width="9.85546875" style="22" customWidth="1"/>
    <col min="20" max="20" width="3.85546875" style="23" customWidth="1"/>
    <col min="21" max="21" width="4.5703125" style="22" customWidth="1"/>
    <col min="22" max="16384" width="9.140625" style="22"/>
  </cols>
  <sheetData>
    <row r="1" spans="1:22" ht="10.5" customHeight="1"/>
    <row r="2" spans="1:22" ht="69" customHeight="1">
      <c r="A2" s="6"/>
      <c r="B2" s="97" t="s">
        <v>85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7"/>
    </row>
    <row r="3" spans="1:22" ht="18.75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114" t="s">
        <v>76</v>
      </c>
      <c r="O3" s="114"/>
      <c r="P3" s="7"/>
      <c r="Q3" s="7"/>
      <c r="R3" s="7"/>
      <c r="S3" s="7"/>
    </row>
    <row r="4" spans="1:22" ht="80.25" customHeight="1">
      <c r="A4" s="98" t="s">
        <v>64</v>
      </c>
      <c r="B4" s="101" t="s">
        <v>65</v>
      </c>
      <c r="C4" s="104" t="s">
        <v>71</v>
      </c>
      <c r="D4" s="104" t="s">
        <v>72</v>
      </c>
      <c r="E4" s="104" t="s">
        <v>73</v>
      </c>
      <c r="F4" s="104" t="s">
        <v>79</v>
      </c>
      <c r="G4" s="101" t="s">
        <v>80</v>
      </c>
      <c r="H4" s="107" t="s">
        <v>75</v>
      </c>
      <c r="I4" s="108"/>
      <c r="J4" s="107" t="s">
        <v>81</v>
      </c>
      <c r="K4" s="108"/>
      <c r="L4" s="107" t="s">
        <v>82</v>
      </c>
      <c r="M4" s="108"/>
      <c r="N4" s="107" t="s">
        <v>83</v>
      </c>
      <c r="O4" s="115"/>
      <c r="P4" s="115"/>
      <c r="Q4" s="108"/>
      <c r="R4" s="109" t="s">
        <v>74</v>
      </c>
      <c r="S4" s="101" t="s">
        <v>84</v>
      </c>
    </row>
    <row r="5" spans="1:22" ht="17.25" customHeight="1">
      <c r="A5" s="99"/>
      <c r="B5" s="102"/>
      <c r="C5" s="105"/>
      <c r="D5" s="105"/>
      <c r="E5" s="105"/>
      <c r="F5" s="105"/>
      <c r="G5" s="105"/>
      <c r="H5" s="116" t="s">
        <v>66</v>
      </c>
      <c r="I5" s="117"/>
      <c r="J5" s="116" t="s">
        <v>66</v>
      </c>
      <c r="K5" s="117"/>
      <c r="L5" s="116" t="s">
        <v>66</v>
      </c>
      <c r="M5" s="117"/>
      <c r="N5" s="107" t="s">
        <v>66</v>
      </c>
      <c r="O5" s="115"/>
      <c r="P5" s="115"/>
      <c r="Q5" s="108"/>
      <c r="R5" s="110"/>
      <c r="S5" s="102"/>
    </row>
    <row r="6" spans="1:22" ht="25.5" customHeight="1">
      <c r="A6" s="99"/>
      <c r="B6" s="102"/>
      <c r="C6" s="105"/>
      <c r="D6" s="105"/>
      <c r="E6" s="105"/>
      <c r="F6" s="105"/>
      <c r="G6" s="105"/>
      <c r="H6" s="118"/>
      <c r="I6" s="119"/>
      <c r="J6" s="118"/>
      <c r="K6" s="119"/>
      <c r="L6" s="118"/>
      <c r="M6" s="119"/>
      <c r="N6" s="101" t="s">
        <v>60</v>
      </c>
      <c r="O6" s="101" t="s">
        <v>67</v>
      </c>
      <c r="P6" s="107" t="s">
        <v>68</v>
      </c>
      <c r="Q6" s="108"/>
      <c r="R6" s="110"/>
      <c r="S6" s="102"/>
    </row>
    <row r="7" spans="1:22" ht="28.5" customHeight="1">
      <c r="A7" s="100"/>
      <c r="B7" s="103"/>
      <c r="C7" s="106"/>
      <c r="D7" s="106"/>
      <c r="E7" s="106"/>
      <c r="F7" s="106"/>
      <c r="G7" s="106"/>
      <c r="H7" s="36" t="s">
        <v>69</v>
      </c>
      <c r="I7" s="36" t="s">
        <v>70</v>
      </c>
      <c r="J7" s="36" t="s">
        <v>60</v>
      </c>
      <c r="K7" s="36" t="s">
        <v>67</v>
      </c>
      <c r="L7" s="36" t="s">
        <v>60</v>
      </c>
      <c r="M7" s="36" t="s">
        <v>67</v>
      </c>
      <c r="N7" s="103"/>
      <c r="O7" s="103"/>
      <c r="P7" s="36" t="s">
        <v>60</v>
      </c>
      <c r="Q7" s="37" t="s">
        <v>67</v>
      </c>
      <c r="R7" s="111"/>
      <c r="S7" s="103"/>
    </row>
    <row r="8" spans="1:22" ht="13.5">
      <c r="A8" s="17">
        <v>1</v>
      </c>
      <c r="B8" s="18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18">
        <v>18</v>
      </c>
      <c r="S8" s="17">
        <v>19</v>
      </c>
    </row>
    <row r="9" spans="1:22" s="29" customFormat="1" ht="12.75" customHeight="1">
      <c r="A9" s="24">
        <v>1</v>
      </c>
      <c r="B9" s="25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231837.5</v>
      </c>
      <c r="I9" s="8">
        <f t="shared" si="0"/>
        <v>231837.5</v>
      </c>
      <c r="J9" s="8">
        <v>68072.100000000006</v>
      </c>
      <c r="K9" s="8">
        <v>68072.100000000006</v>
      </c>
      <c r="L9" s="8">
        <v>65777.600000000006</v>
      </c>
      <c r="M9" s="8">
        <v>65777.600000000006</v>
      </c>
      <c r="N9" s="8">
        <v>97987.8</v>
      </c>
      <c r="O9" s="8">
        <v>97987.8</v>
      </c>
      <c r="P9" s="8">
        <v>44339.1</v>
      </c>
      <c r="Q9" s="8">
        <v>44339.1</v>
      </c>
      <c r="R9" s="8">
        <f>H9-I9</f>
        <v>0</v>
      </c>
      <c r="S9" s="8">
        <f>G9+R9</f>
        <v>0</v>
      </c>
      <c r="T9" s="26"/>
      <c r="U9" s="27"/>
      <c r="V9" s="28"/>
    </row>
    <row r="10" spans="1:22" s="29" customFormat="1" ht="12.75" customHeight="1">
      <c r="A10" s="24">
        <v>2</v>
      </c>
      <c r="B10" s="25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46967.5</v>
      </c>
      <c r="I10" s="8">
        <f t="shared" si="0"/>
        <v>46967.5</v>
      </c>
      <c r="J10" s="8">
        <v>12984</v>
      </c>
      <c r="K10" s="8">
        <v>12984</v>
      </c>
      <c r="L10" s="8"/>
      <c r="M10" s="8"/>
      <c r="N10" s="8">
        <v>33983.5</v>
      </c>
      <c r="O10" s="8">
        <v>33983.5</v>
      </c>
      <c r="P10" s="8">
        <v>12226.4</v>
      </c>
      <c r="Q10" s="8">
        <v>12226.4</v>
      </c>
      <c r="R10" s="8">
        <f t="shared" ref="R10:R70" si="3">H10-I10</f>
        <v>0</v>
      </c>
      <c r="S10" s="8">
        <f t="shared" ref="S10:S70" si="4">G10+R10</f>
        <v>0</v>
      </c>
      <c r="T10" s="26"/>
      <c r="U10" s="27"/>
      <c r="V10" s="28"/>
    </row>
    <row r="11" spans="1:22" s="29" customFormat="1" ht="12.75" customHeight="1">
      <c r="A11" s="24">
        <v>3</v>
      </c>
      <c r="B11" s="25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7344</v>
      </c>
      <c r="I11" s="8">
        <f t="shared" si="0"/>
        <v>7344</v>
      </c>
      <c r="J11" s="8">
        <v>7344</v>
      </c>
      <c r="K11" s="8">
        <v>7344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T11" s="26"/>
      <c r="U11" s="27"/>
      <c r="V11" s="28"/>
    </row>
    <row r="12" spans="1:22" s="29" customFormat="1" ht="12.75" customHeight="1">
      <c r="A12" s="24">
        <v>4</v>
      </c>
      <c r="B12" s="25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4134.5</v>
      </c>
      <c r="I12" s="8">
        <f t="shared" si="0"/>
        <v>4134.5</v>
      </c>
      <c r="J12" s="8">
        <v>4134.5</v>
      </c>
      <c r="K12" s="8">
        <v>4134.5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T12" s="26"/>
      <c r="U12" s="27"/>
      <c r="V12" s="28"/>
    </row>
    <row r="13" spans="1:22" s="29" customFormat="1" ht="12.75" customHeight="1">
      <c r="A13" s="24">
        <v>5</v>
      </c>
      <c r="B13" s="25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46638.5</v>
      </c>
      <c r="I13" s="8">
        <f t="shared" si="0"/>
        <v>46638.5</v>
      </c>
      <c r="J13" s="8">
        <v>24843.8</v>
      </c>
      <c r="K13" s="8">
        <v>24843.8</v>
      </c>
      <c r="L13" s="8"/>
      <c r="M13" s="8"/>
      <c r="N13" s="8">
        <v>21794.7</v>
      </c>
      <c r="O13" s="8">
        <v>21794.7</v>
      </c>
      <c r="P13" s="8">
        <v>12908.6</v>
      </c>
      <c r="Q13" s="8">
        <v>12908.6</v>
      </c>
      <c r="R13" s="8">
        <f t="shared" si="3"/>
        <v>0</v>
      </c>
      <c r="S13" s="8">
        <f t="shared" si="4"/>
        <v>0</v>
      </c>
      <c r="T13" s="26"/>
      <c r="U13" s="27"/>
      <c r="V13" s="28"/>
    </row>
    <row r="14" spans="1:22" s="29" customFormat="1" ht="12.75" customHeight="1">
      <c r="A14" s="24">
        <v>6</v>
      </c>
      <c r="B14" s="25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74303</v>
      </c>
      <c r="I14" s="8">
        <f t="shared" si="0"/>
        <v>74303</v>
      </c>
      <c r="J14" s="8">
        <v>34302.199999999997</v>
      </c>
      <c r="K14" s="8">
        <v>34302.199999999997</v>
      </c>
      <c r="L14" s="8"/>
      <c r="M14" s="8"/>
      <c r="N14" s="8">
        <v>40000.800000000003</v>
      </c>
      <c r="O14" s="8">
        <v>40000.800000000003</v>
      </c>
      <c r="P14" s="8">
        <v>21270.799999999999</v>
      </c>
      <c r="Q14" s="8">
        <v>21270.799999999999</v>
      </c>
      <c r="R14" s="8">
        <f t="shared" si="3"/>
        <v>0</v>
      </c>
      <c r="S14" s="8">
        <f t="shared" si="4"/>
        <v>0</v>
      </c>
      <c r="T14" s="26"/>
      <c r="U14" s="27"/>
      <c r="V14" s="28"/>
    </row>
    <row r="15" spans="1:22" s="29" customFormat="1" ht="12.75" customHeight="1">
      <c r="A15" s="24">
        <v>7</v>
      </c>
      <c r="B15" s="25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7021.1</v>
      </c>
      <c r="I15" s="8">
        <f t="shared" si="0"/>
        <v>7021.1</v>
      </c>
      <c r="J15" s="8">
        <v>7021.1</v>
      </c>
      <c r="K15" s="8">
        <v>7021.1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  <c r="T15" s="26"/>
      <c r="U15" s="27"/>
      <c r="V15" s="28"/>
    </row>
    <row r="16" spans="1:22" s="29" customFormat="1" ht="12.75" customHeight="1">
      <c r="A16" s="24">
        <v>8</v>
      </c>
      <c r="B16" s="25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44587.399999999994</v>
      </c>
      <c r="I16" s="8">
        <f t="shared" si="0"/>
        <v>44587.399999999994</v>
      </c>
      <c r="J16" s="8">
        <v>23601.1</v>
      </c>
      <c r="K16" s="8">
        <v>23601.1</v>
      </c>
      <c r="L16" s="8"/>
      <c r="M16" s="8"/>
      <c r="N16" s="8">
        <v>20986.3</v>
      </c>
      <c r="O16" s="8">
        <v>20986.3</v>
      </c>
      <c r="P16" s="8">
        <v>13637.9</v>
      </c>
      <c r="Q16" s="8">
        <v>13637.9</v>
      </c>
      <c r="R16" s="8">
        <f t="shared" si="3"/>
        <v>0</v>
      </c>
      <c r="S16" s="8">
        <f t="shared" si="4"/>
        <v>0</v>
      </c>
      <c r="T16" s="26"/>
      <c r="U16" s="27"/>
      <c r="V16" s="28"/>
    </row>
    <row r="17" spans="1:22" s="29" customFormat="1" ht="12.75" customHeight="1">
      <c r="A17" s="24">
        <v>9</v>
      </c>
      <c r="B17" s="25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26597.800000000003</v>
      </c>
      <c r="I17" s="8">
        <f t="shared" si="0"/>
        <v>26597.800000000003</v>
      </c>
      <c r="J17" s="8">
        <v>14494.2</v>
      </c>
      <c r="K17" s="8">
        <v>14494.2</v>
      </c>
      <c r="L17" s="8"/>
      <c r="M17" s="8"/>
      <c r="N17" s="8">
        <v>12103.6</v>
      </c>
      <c r="O17" s="8">
        <v>12103.6</v>
      </c>
      <c r="P17" s="8">
        <v>8533.1</v>
      </c>
      <c r="Q17" s="8">
        <v>8533.1</v>
      </c>
      <c r="R17" s="8">
        <f t="shared" si="3"/>
        <v>0</v>
      </c>
      <c r="S17" s="8">
        <f t="shared" si="4"/>
        <v>0</v>
      </c>
      <c r="T17" s="26"/>
      <c r="U17" s="27"/>
      <c r="V17" s="28"/>
    </row>
    <row r="18" spans="1:22" s="29" customFormat="1" ht="12.75" customHeight="1">
      <c r="A18" s="24">
        <v>10</v>
      </c>
      <c r="B18" s="25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4456.5</v>
      </c>
      <c r="I18" s="8">
        <f t="shared" si="0"/>
        <v>4456.5</v>
      </c>
      <c r="J18" s="8">
        <v>4456.5</v>
      </c>
      <c r="K18" s="8">
        <v>4456.5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T18" s="26"/>
      <c r="U18" s="27"/>
      <c r="V18" s="28"/>
    </row>
    <row r="19" spans="1:22" s="29" customFormat="1" ht="12.75" customHeight="1">
      <c r="A19" s="24">
        <v>11</v>
      </c>
      <c r="B19" s="25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41">
        <f t="shared" si="0"/>
        <v>8335.7000000000007</v>
      </c>
      <c r="I19" s="8">
        <f t="shared" si="0"/>
        <v>8335.7000000000007</v>
      </c>
      <c r="J19" s="8">
        <v>8335.7000000000007</v>
      </c>
      <c r="K19" s="8">
        <v>8335.7000000000007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T19" s="26"/>
      <c r="U19" s="27"/>
      <c r="V19" s="28"/>
    </row>
    <row r="20" spans="1:22" s="29" customFormat="1" ht="12.75" customHeight="1">
      <c r="A20" s="24">
        <v>12</v>
      </c>
      <c r="B20" s="25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6000</v>
      </c>
      <c r="I20" s="8">
        <f t="shared" si="0"/>
        <v>6000</v>
      </c>
      <c r="J20" s="8">
        <v>6000</v>
      </c>
      <c r="K20" s="8">
        <v>6000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T20" s="26"/>
      <c r="U20" s="27"/>
      <c r="V20" s="28"/>
    </row>
    <row r="21" spans="1:22" s="29" customFormat="1" ht="12.75" customHeight="1">
      <c r="A21" s="24">
        <v>13</v>
      </c>
      <c r="B21" s="25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11065</v>
      </c>
      <c r="I21" s="8">
        <f t="shared" si="0"/>
        <v>11065</v>
      </c>
      <c r="J21" s="8">
        <v>11065</v>
      </c>
      <c r="K21" s="8">
        <v>11065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T21" s="26"/>
      <c r="U21" s="27"/>
      <c r="V21" s="28"/>
    </row>
    <row r="22" spans="1:22" s="29" customFormat="1" ht="12.75" customHeight="1">
      <c r="A22" s="24">
        <v>14</v>
      </c>
      <c r="B22" s="25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25695.7</v>
      </c>
      <c r="I22" s="8">
        <f t="shared" si="0"/>
        <v>25695.7</v>
      </c>
      <c r="J22" s="8">
        <v>17310.5</v>
      </c>
      <c r="K22" s="8">
        <v>17310.5</v>
      </c>
      <c r="L22" s="8"/>
      <c r="M22" s="8"/>
      <c r="N22" s="8">
        <v>8385.2000000000007</v>
      </c>
      <c r="O22" s="8">
        <v>8385.2000000000007</v>
      </c>
      <c r="P22" s="8">
        <v>4753.6000000000004</v>
      </c>
      <c r="Q22" s="8">
        <v>4753.6000000000004</v>
      </c>
      <c r="R22" s="8">
        <f t="shared" si="3"/>
        <v>0</v>
      </c>
      <c r="S22" s="8">
        <f t="shared" si="4"/>
        <v>0</v>
      </c>
      <c r="T22" s="26"/>
      <c r="U22" s="27"/>
      <c r="V22" s="28"/>
    </row>
    <row r="23" spans="1:22" s="29" customFormat="1" ht="12.75" customHeight="1">
      <c r="A23" s="24">
        <v>15</v>
      </c>
      <c r="B23" s="25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8068</v>
      </c>
      <c r="I23" s="8">
        <f t="shared" si="0"/>
        <v>8068</v>
      </c>
      <c r="J23" s="8">
        <v>8068</v>
      </c>
      <c r="K23" s="8">
        <v>8068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T23" s="26"/>
      <c r="U23" s="27"/>
      <c r="V23" s="28"/>
    </row>
    <row r="24" spans="1:22" s="29" customFormat="1" ht="12.75" customHeight="1">
      <c r="A24" s="24">
        <v>16</v>
      </c>
      <c r="B24" s="25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5714</v>
      </c>
      <c r="I24" s="8">
        <f t="shared" si="0"/>
        <v>5714</v>
      </c>
      <c r="J24" s="8">
        <v>5714</v>
      </c>
      <c r="K24" s="8">
        <v>5714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T24" s="26"/>
      <c r="U24" s="27"/>
      <c r="V24" s="28"/>
    </row>
    <row r="25" spans="1:22" s="29" customFormat="1" ht="12.75" customHeight="1">
      <c r="A25" s="24">
        <v>17</v>
      </c>
      <c r="B25" s="25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5745.6</v>
      </c>
      <c r="I25" s="8">
        <f t="shared" si="0"/>
        <v>5745.6</v>
      </c>
      <c r="J25" s="8">
        <v>5745.6</v>
      </c>
      <c r="K25" s="8">
        <v>5745.6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T25" s="26"/>
      <c r="U25" s="27"/>
      <c r="V25" s="28"/>
    </row>
    <row r="26" spans="1:22" s="29" customFormat="1" ht="12.75" customHeight="1">
      <c r="A26" s="24">
        <v>18</v>
      </c>
      <c r="B26" s="25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16558</v>
      </c>
      <c r="I26" s="8">
        <f t="shared" si="0"/>
        <v>16558</v>
      </c>
      <c r="J26" s="8">
        <v>11937</v>
      </c>
      <c r="K26" s="8">
        <v>11937</v>
      </c>
      <c r="L26" s="8"/>
      <c r="M26" s="8"/>
      <c r="N26" s="8">
        <v>4621</v>
      </c>
      <c r="O26" s="8">
        <v>4621</v>
      </c>
      <c r="P26" s="8">
        <v>4621</v>
      </c>
      <c r="Q26" s="8">
        <v>4621</v>
      </c>
      <c r="R26" s="8">
        <f t="shared" si="3"/>
        <v>0</v>
      </c>
      <c r="S26" s="8">
        <f t="shared" si="4"/>
        <v>0</v>
      </c>
      <c r="T26" s="26"/>
      <c r="U26" s="27"/>
      <c r="V26" s="28"/>
    </row>
    <row r="27" spans="1:22" ht="12.75" customHeight="1">
      <c r="A27" s="24">
        <v>19</v>
      </c>
      <c r="B27" s="25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23854.3</v>
      </c>
      <c r="I27" s="8">
        <f t="shared" si="0"/>
        <v>23854.3</v>
      </c>
      <c r="J27" s="8">
        <v>13987.8</v>
      </c>
      <c r="K27" s="8">
        <v>13987.8</v>
      </c>
      <c r="L27" s="8"/>
      <c r="M27" s="8"/>
      <c r="N27" s="8">
        <v>9866.5</v>
      </c>
      <c r="O27" s="8">
        <v>9866.5</v>
      </c>
      <c r="P27" s="8">
        <v>9866.5</v>
      </c>
      <c r="Q27" s="8">
        <v>9866.5</v>
      </c>
      <c r="R27" s="8">
        <f t="shared" si="3"/>
        <v>0</v>
      </c>
      <c r="S27" s="8">
        <f t="shared" si="4"/>
        <v>0</v>
      </c>
      <c r="U27" s="27"/>
      <c r="V27" s="28"/>
    </row>
    <row r="28" spans="1:22" s="29" customFormat="1" ht="12.75" customHeight="1">
      <c r="A28" s="24">
        <v>20</v>
      </c>
      <c r="B28" s="25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10625.7</v>
      </c>
      <c r="I28" s="8">
        <f t="shared" si="0"/>
        <v>10625.7</v>
      </c>
      <c r="J28" s="8">
        <v>10625.7</v>
      </c>
      <c r="K28" s="8">
        <v>10625.7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T28" s="26"/>
      <c r="U28" s="27"/>
      <c r="V28" s="28"/>
    </row>
    <row r="29" spans="1:22" s="29" customFormat="1" ht="12.75" customHeight="1">
      <c r="A29" s="24">
        <v>21</v>
      </c>
      <c r="B29" s="25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275259.3</v>
      </c>
      <c r="I29" s="8">
        <f t="shared" si="0"/>
        <v>275259.3</v>
      </c>
      <c r="J29" s="8">
        <v>85687.2</v>
      </c>
      <c r="K29" s="8">
        <v>85687.2</v>
      </c>
      <c r="L29" s="8"/>
      <c r="M29" s="8"/>
      <c r="N29" s="8">
        <v>189572.1</v>
      </c>
      <c r="O29" s="8">
        <v>189572.1</v>
      </c>
      <c r="P29" s="8">
        <v>89865</v>
      </c>
      <c r="Q29" s="8">
        <v>89865</v>
      </c>
      <c r="R29" s="8">
        <f t="shared" si="3"/>
        <v>0</v>
      </c>
      <c r="S29" s="8">
        <f t="shared" si="4"/>
        <v>0</v>
      </c>
      <c r="T29" s="26"/>
      <c r="U29" s="27"/>
      <c r="V29" s="28"/>
    </row>
    <row r="30" spans="1:22" s="29" customFormat="1" ht="12.75" customHeight="1">
      <c r="A30" s="24">
        <v>22</v>
      </c>
      <c r="B30" s="25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3851.2</v>
      </c>
      <c r="I30" s="8">
        <f t="shared" si="0"/>
        <v>3851.2</v>
      </c>
      <c r="J30" s="8">
        <v>3851.2</v>
      </c>
      <c r="K30" s="8">
        <v>3851.2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T30" s="26"/>
      <c r="U30" s="27"/>
      <c r="V30" s="28"/>
    </row>
    <row r="31" spans="1:22" s="29" customFormat="1" ht="12.75" customHeight="1">
      <c r="A31" s="24">
        <v>23</v>
      </c>
      <c r="B31" s="25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11016</v>
      </c>
      <c r="I31" s="8">
        <f t="shared" si="0"/>
        <v>11016</v>
      </c>
      <c r="J31" s="8">
        <v>11016</v>
      </c>
      <c r="K31" s="8">
        <v>11016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T31" s="26"/>
      <c r="U31" s="27"/>
      <c r="V31" s="28"/>
    </row>
    <row r="32" spans="1:22" s="29" customFormat="1" ht="12.75" customHeight="1">
      <c r="A32" s="24">
        <v>24</v>
      </c>
      <c r="B32" s="25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14584.3</v>
      </c>
      <c r="I32" s="8">
        <f t="shared" si="0"/>
        <v>14584.3</v>
      </c>
      <c r="J32" s="8">
        <v>14584.3</v>
      </c>
      <c r="K32" s="8">
        <v>14584.3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T32" s="26"/>
      <c r="U32" s="27"/>
      <c r="V32" s="28"/>
    </row>
    <row r="33" spans="1:22" s="29" customFormat="1" ht="12.75" customHeight="1">
      <c r="A33" s="24">
        <v>25</v>
      </c>
      <c r="B33" s="25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4656</v>
      </c>
      <c r="I33" s="8">
        <f t="shared" si="0"/>
        <v>4656</v>
      </c>
      <c r="J33" s="8">
        <v>4656</v>
      </c>
      <c r="K33" s="8">
        <v>4656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T33" s="26"/>
      <c r="U33" s="27"/>
      <c r="V33" s="28"/>
    </row>
    <row r="34" spans="1:22" s="29" customFormat="1" ht="12.75" customHeight="1">
      <c r="A34" s="24">
        <v>26</v>
      </c>
      <c r="B34" s="25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48890.3</v>
      </c>
      <c r="I34" s="8">
        <f t="shared" si="0"/>
        <v>48890.3</v>
      </c>
      <c r="J34" s="8">
        <v>24334.5</v>
      </c>
      <c r="K34" s="8">
        <v>24334.5</v>
      </c>
      <c r="L34" s="8"/>
      <c r="M34" s="8"/>
      <c r="N34" s="8">
        <v>24555.8</v>
      </c>
      <c r="O34" s="8">
        <v>24555.8</v>
      </c>
      <c r="P34" s="8">
        <v>12549.7</v>
      </c>
      <c r="Q34" s="8">
        <v>12549.7</v>
      </c>
      <c r="R34" s="8">
        <f t="shared" si="3"/>
        <v>0</v>
      </c>
      <c r="S34" s="8">
        <f t="shared" si="4"/>
        <v>0</v>
      </c>
      <c r="T34" s="26"/>
      <c r="U34" s="27"/>
      <c r="V34" s="28"/>
    </row>
    <row r="35" spans="1:22" s="29" customFormat="1" ht="12.75" customHeight="1">
      <c r="A35" s="24">
        <v>27</v>
      </c>
      <c r="B35" s="25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132446.79999999999</v>
      </c>
      <c r="I35" s="8">
        <f t="shared" si="0"/>
        <v>132446.79999999999</v>
      </c>
      <c r="J35" s="8">
        <v>25009</v>
      </c>
      <c r="K35" s="8">
        <v>25009</v>
      </c>
      <c r="L35" s="8">
        <v>15692.2</v>
      </c>
      <c r="M35" s="8">
        <v>15692.2</v>
      </c>
      <c r="N35" s="8">
        <v>91745.600000000006</v>
      </c>
      <c r="O35" s="8">
        <v>91745.600000000006</v>
      </c>
      <c r="P35" s="8">
        <v>35463.9</v>
      </c>
      <c r="Q35" s="8">
        <v>35463.9</v>
      </c>
      <c r="R35" s="8">
        <f t="shared" si="3"/>
        <v>0</v>
      </c>
      <c r="S35" s="8">
        <f t="shared" si="4"/>
        <v>0</v>
      </c>
      <c r="T35" s="26"/>
      <c r="U35" s="27"/>
      <c r="V35" s="28"/>
    </row>
    <row r="36" spans="1:22" s="29" customFormat="1" ht="12.75" customHeight="1">
      <c r="A36" s="24">
        <v>28</v>
      </c>
      <c r="B36" s="25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27035.899999999998</v>
      </c>
      <c r="I36" s="8">
        <f t="shared" si="0"/>
        <v>27035.899999999998</v>
      </c>
      <c r="J36" s="8">
        <v>19291.099999999999</v>
      </c>
      <c r="K36" s="8">
        <v>19291.099999999999</v>
      </c>
      <c r="L36" s="8"/>
      <c r="M36" s="8"/>
      <c r="N36" s="8">
        <v>7744.8</v>
      </c>
      <c r="O36" s="8">
        <v>7744.8</v>
      </c>
      <c r="P36" s="8">
        <v>7744.8</v>
      </c>
      <c r="Q36" s="8">
        <v>7744.8</v>
      </c>
      <c r="R36" s="8">
        <f t="shared" si="3"/>
        <v>0</v>
      </c>
      <c r="S36" s="8">
        <f t="shared" si="4"/>
        <v>0</v>
      </c>
      <c r="T36" s="26"/>
      <c r="U36" s="27"/>
      <c r="V36" s="28"/>
    </row>
    <row r="37" spans="1:22" s="29" customFormat="1" ht="12.75" customHeight="1">
      <c r="A37" s="24">
        <v>29</v>
      </c>
      <c r="B37" s="25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10336.799999999999</v>
      </c>
      <c r="I37" s="8">
        <f t="shared" si="0"/>
        <v>10336.799999999999</v>
      </c>
      <c r="J37" s="8">
        <v>5706.7</v>
      </c>
      <c r="K37" s="8">
        <v>5706.7</v>
      </c>
      <c r="L37" s="8"/>
      <c r="M37" s="8"/>
      <c r="N37" s="8">
        <v>4630.1000000000004</v>
      </c>
      <c r="O37" s="8">
        <v>4630.1000000000004</v>
      </c>
      <c r="P37" s="8">
        <v>3367.2</v>
      </c>
      <c r="Q37" s="8">
        <v>3367.2</v>
      </c>
      <c r="R37" s="8">
        <f t="shared" si="3"/>
        <v>0</v>
      </c>
      <c r="S37" s="8">
        <f t="shared" si="4"/>
        <v>0</v>
      </c>
      <c r="T37" s="26"/>
      <c r="U37" s="27"/>
      <c r="V37" s="28"/>
    </row>
    <row r="38" spans="1:22" s="29" customFormat="1" ht="12.75" customHeight="1">
      <c r="A38" s="24">
        <v>30</v>
      </c>
      <c r="B38" s="25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37054.300000000003</v>
      </c>
      <c r="I38" s="8">
        <f t="shared" si="0"/>
        <v>37054.300000000003</v>
      </c>
      <c r="J38" s="30">
        <v>18156.900000000001</v>
      </c>
      <c r="K38" s="30">
        <v>18156.900000000001</v>
      </c>
      <c r="L38" s="8"/>
      <c r="M38" s="8"/>
      <c r="N38" s="8">
        <v>18897.400000000001</v>
      </c>
      <c r="O38" s="8">
        <v>18897.400000000001</v>
      </c>
      <c r="P38" s="8">
        <v>10930.6</v>
      </c>
      <c r="Q38" s="8">
        <v>10930.6</v>
      </c>
      <c r="R38" s="8">
        <f t="shared" si="3"/>
        <v>0</v>
      </c>
      <c r="S38" s="8">
        <f t="shared" si="4"/>
        <v>0</v>
      </c>
      <c r="T38" s="26"/>
      <c r="U38" s="27"/>
      <c r="V38" s="28"/>
    </row>
    <row r="39" spans="1:22" s="29" customFormat="1" ht="12.75" customHeight="1">
      <c r="A39" s="24">
        <v>31</v>
      </c>
      <c r="B39" s="25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20641.400000000001</v>
      </c>
      <c r="I39" s="8">
        <f t="shared" si="0"/>
        <v>20641.400000000001</v>
      </c>
      <c r="J39" s="8">
        <v>13650.8</v>
      </c>
      <c r="K39" s="8">
        <v>13650.8</v>
      </c>
      <c r="L39" s="8"/>
      <c r="M39" s="8"/>
      <c r="N39" s="8">
        <v>6990.6</v>
      </c>
      <c r="O39" s="8">
        <v>6990.6</v>
      </c>
      <c r="P39" s="8">
        <v>4407</v>
      </c>
      <c r="Q39" s="8">
        <v>4407</v>
      </c>
      <c r="R39" s="8">
        <f t="shared" si="3"/>
        <v>0</v>
      </c>
      <c r="S39" s="8">
        <f t="shared" si="4"/>
        <v>0</v>
      </c>
      <c r="T39" s="26"/>
      <c r="U39" s="27"/>
      <c r="V39" s="28"/>
    </row>
    <row r="40" spans="1:22" s="29" customFormat="1" ht="12.75" customHeight="1">
      <c r="A40" s="24">
        <v>32</v>
      </c>
      <c r="B40" s="25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6001.7</v>
      </c>
      <c r="I40" s="8">
        <f t="shared" si="0"/>
        <v>6001.7</v>
      </c>
      <c r="J40" s="8">
        <v>6001.7</v>
      </c>
      <c r="K40" s="8">
        <v>6001.7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T40" s="26"/>
      <c r="U40" s="27"/>
      <c r="V40" s="28"/>
    </row>
    <row r="41" spans="1:22" s="29" customFormat="1" ht="12.75" customHeight="1">
      <c r="A41" s="24">
        <v>33</v>
      </c>
      <c r="B41" s="25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5">J41+L41+N41</f>
        <v>26257.4</v>
      </c>
      <c r="I41" s="8">
        <f t="shared" si="5"/>
        <v>26257.4</v>
      </c>
      <c r="J41" s="8">
        <v>18243</v>
      </c>
      <c r="K41" s="8">
        <v>18243</v>
      </c>
      <c r="L41" s="8"/>
      <c r="M41" s="8"/>
      <c r="N41" s="8">
        <v>8014.4</v>
      </c>
      <c r="O41" s="8">
        <v>8014.4</v>
      </c>
      <c r="P41" s="8">
        <v>8014.4</v>
      </c>
      <c r="Q41" s="8">
        <v>8014.4</v>
      </c>
      <c r="R41" s="8">
        <f t="shared" si="3"/>
        <v>0</v>
      </c>
      <c r="S41" s="8">
        <f t="shared" si="4"/>
        <v>0</v>
      </c>
      <c r="T41" s="26"/>
      <c r="U41" s="27"/>
      <c r="V41" s="28"/>
    </row>
    <row r="42" spans="1:22" s="29" customFormat="1" ht="12.75" customHeight="1">
      <c r="A42" s="24">
        <v>34</v>
      </c>
      <c r="B42" s="25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5"/>
        <v>14641.2</v>
      </c>
      <c r="I42" s="8">
        <f t="shared" si="5"/>
        <v>14641.2</v>
      </c>
      <c r="J42" s="8">
        <v>9775.6</v>
      </c>
      <c r="K42" s="8">
        <v>9775.6</v>
      </c>
      <c r="L42" s="8"/>
      <c r="M42" s="8"/>
      <c r="N42" s="8">
        <v>4865.6000000000004</v>
      </c>
      <c r="O42" s="8">
        <v>4865.6000000000004</v>
      </c>
      <c r="P42" s="8">
        <v>4865.6000000000004</v>
      </c>
      <c r="Q42" s="8">
        <v>4865.6000000000004</v>
      </c>
      <c r="R42" s="8">
        <f t="shared" si="3"/>
        <v>0</v>
      </c>
      <c r="S42" s="8">
        <f t="shared" si="4"/>
        <v>0</v>
      </c>
      <c r="T42" s="26"/>
      <c r="U42" s="27"/>
      <c r="V42" s="28"/>
    </row>
    <row r="43" spans="1:22" s="29" customFormat="1" ht="12.75" customHeight="1">
      <c r="A43" s="24">
        <v>35</v>
      </c>
      <c r="B43" s="25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5"/>
        <v>21486.199999999997</v>
      </c>
      <c r="I43" s="8">
        <f t="shared" si="5"/>
        <v>21486.199999999997</v>
      </c>
      <c r="J43" s="8">
        <v>12072.3</v>
      </c>
      <c r="K43" s="8">
        <v>12072.3</v>
      </c>
      <c r="L43" s="8"/>
      <c r="M43" s="8"/>
      <c r="N43" s="8">
        <v>9413.9</v>
      </c>
      <c r="O43" s="8">
        <v>9413.9</v>
      </c>
      <c r="P43" s="8">
        <v>7108.2</v>
      </c>
      <c r="Q43" s="8">
        <v>7108.2</v>
      </c>
      <c r="R43" s="8">
        <f t="shared" si="3"/>
        <v>0</v>
      </c>
      <c r="S43" s="8">
        <f t="shared" si="4"/>
        <v>0</v>
      </c>
      <c r="T43" s="26"/>
      <c r="U43" s="27"/>
      <c r="V43" s="28"/>
    </row>
    <row r="44" spans="1:22" s="29" customFormat="1" ht="12.75" customHeight="1">
      <c r="A44" s="24">
        <v>36</v>
      </c>
      <c r="B44" s="25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5"/>
        <v>15628</v>
      </c>
      <c r="I44" s="8">
        <f t="shared" si="5"/>
        <v>15628</v>
      </c>
      <c r="J44" s="8">
        <v>11776</v>
      </c>
      <c r="K44" s="8">
        <v>11776</v>
      </c>
      <c r="L44" s="8"/>
      <c r="M44" s="8"/>
      <c r="N44" s="8">
        <v>3852</v>
      </c>
      <c r="O44" s="8">
        <v>3852</v>
      </c>
      <c r="P44" s="8">
        <v>3852</v>
      </c>
      <c r="Q44" s="8">
        <v>3852</v>
      </c>
      <c r="R44" s="8">
        <f t="shared" si="3"/>
        <v>0</v>
      </c>
      <c r="S44" s="8">
        <f t="shared" si="4"/>
        <v>0</v>
      </c>
      <c r="T44" s="26"/>
      <c r="U44" s="27"/>
      <c r="V44" s="28"/>
    </row>
    <row r="45" spans="1:22" s="29" customFormat="1" ht="12.75" customHeight="1">
      <c r="A45" s="24">
        <v>37</v>
      </c>
      <c r="B45" s="25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5"/>
        <v>18501.5</v>
      </c>
      <c r="I45" s="8">
        <f t="shared" si="5"/>
        <v>18501.5</v>
      </c>
      <c r="J45" s="8">
        <v>13513.4</v>
      </c>
      <c r="K45" s="8">
        <v>13513.4</v>
      </c>
      <c r="L45" s="8"/>
      <c r="M45" s="8"/>
      <c r="N45" s="8">
        <v>4988.1000000000004</v>
      </c>
      <c r="O45" s="8">
        <v>4988.1000000000004</v>
      </c>
      <c r="P45" s="8">
        <v>4988.1000000000004</v>
      </c>
      <c r="Q45" s="8">
        <v>4988.1000000000004</v>
      </c>
      <c r="R45" s="8">
        <f t="shared" si="3"/>
        <v>0</v>
      </c>
      <c r="S45" s="8">
        <f t="shared" si="4"/>
        <v>0</v>
      </c>
      <c r="T45" s="26"/>
      <c r="U45" s="27"/>
      <c r="V45" s="28"/>
    </row>
    <row r="46" spans="1:22" s="29" customFormat="1" ht="12.75" customHeight="1">
      <c r="A46" s="24">
        <v>38</v>
      </c>
      <c r="B46" s="25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5"/>
        <v>9563.7000000000007</v>
      </c>
      <c r="I46" s="8">
        <f t="shared" si="5"/>
        <v>9563.7000000000007</v>
      </c>
      <c r="J46" s="8">
        <v>7570.7</v>
      </c>
      <c r="K46" s="8">
        <v>7570.7</v>
      </c>
      <c r="L46" s="8"/>
      <c r="M46" s="8"/>
      <c r="N46" s="8">
        <v>1993</v>
      </c>
      <c r="O46" s="8">
        <v>1993</v>
      </c>
      <c r="P46" s="8">
        <v>1993</v>
      </c>
      <c r="Q46" s="8">
        <v>1993</v>
      </c>
      <c r="R46" s="8">
        <f t="shared" si="3"/>
        <v>0</v>
      </c>
      <c r="S46" s="8">
        <f t="shared" si="4"/>
        <v>0</v>
      </c>
      <c r="T46" s="26"/>
      <c r="U46" s="27"/>
      <c r="V46" s="28"/>
    </row>
    <row r="47" spans="1:22" s="29" customFormat="1" ht="12" customHeight="1">
      <c r="A47" s="24">
        <v>39</v>
      </c>
      <c r="B47" s="25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5"/>
        <v>19616</v>
      </c>
      <c r="I47" s="8">
        <f t="shared" si="5"/>
        <v>19616</v>
      </c>
      <c r="J47" s="31">
        <v>14990</v>
      </c>
      <c r="K47" s="31">
        <v>14990</v>
      </c>
      <c r="L47" s="8"/>
      <c r="M47" s="8"/>
      <c r="N47" s="8">
        <v>4626</v>
      </c>
      <c r="O47" s="8">
        <v>4626</v>
      </c>
      <c r="P47" s="8">
        <v>4626</v>
      </c>
      <c r="Q47" s="8">
        <v>4626</v>
      </c>
      <c r="R47" s="8">
        <f t="shared" si="3"/>
        <v>0</v>
      </c>
      <c r="S47" s="8">
        <f t="shared" si="4"/>
        <v>0</v>
      </c>
      <c r="T47" s="26"/>
      <c r="U47" s="27"/>
      <c r="V47" s="28"/>
    </row>
    <row r="48" spans="1:22" s="29" customFormat="1" ht="12.75" customHeight="1">
      <c r="A48" s="24">
        <v>40</v>
      </c>
      <c r="B48" s="25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5"/>
        <v>18057.099999999999</v>
      </c>
      <c r="I48" s="8">
        <f t="shared" si="5"/>
        <v>18057.099999999999</v>
      </c>
      <c r="J48" s="8">
        <v>13147</v>
      </c>
      <c r="K48" s="8">
        <v>13147</v>
      </c>
      <c r="L48" s="8"/>
      <c r="M48" s="8"/>
      <c r="N48" s="8">
        <v>4910.1000000000004</v>
      </c>
      <c r="O48" s="8">
        <v>4910.1000000000004</v>
      </c>
      <c r="P48" s="8">
        <v>4910.1000000000004</v>
      </c>
      <c r="Q48" s="8">
        <v>4910.1000000000004</v>
      </c>
      <c r="R48" s="8">
        <f t="shared" si="3"/>
        <v>0</v>
      </c>
      <c r="S48" s="8">
        <f t="shared" si="4"/>
        <v>0</v>
      </c>
      <c r="T48" s="26"/>
      <c r="U48" s="27"/>
      <c r="V48" s="28"/>
    </row>
    <row r="49" spans="1:22" ht="12.75" customHeight="1">
      <c r="A49" s="24">
        <v>41</v>
      </c>
      <c r="B49" s="25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5"/>
        <v>9820.5</v>
      </c>
      <c r="I49" s="8">
        <f t="shared" si="5"/>
        <v>9820.5</v>
      </c>
      <c r="J49" s="8">
        <v>7063.4</v>
      </c>
      <c r="K49" s="8">
        <v>7063.4</v>
      </c>
      <c r="L49" s="8"/>
      <c r="M49" s="8"/>
      <c r="N49" s="8">
        <v>2757.1</v>
      </c>
      <c r="O49" s="8">
        <v>2757.1</v>
      </c>
      <c r="P49" s="8">
        <v>2757.1</v>
      </c>
      <c r="Q49" s="8">
        <v>2757.1</v>
      </c>
      <c r="R49" s="8">
        <f t="shared" si="3"/>
        <v>0</v>
      </c>
      <c r="S49" s="8">
        <f t="shared" si="4"/>
        <v>0</v>
      </c>
      <c r="T49" s="26"/>
      <c r="U49" s="27"/>
      <c r="V49" s="28"/>
    </row>
    <row r="50" spans="1:22" s="29" customFormat="1" ht="12.75" customHeight="1">
      <c r="A50" s="24">
        <v>42</v>
      </c>
      <c r="B50" s="25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5"/>
        <v>12109.7</v>
      </c>
      <c r="I50" s="8">
        <f t="shared" si="5"/>
        <v>12109.7</v>
      </c>
      <c r="J50" s="8">
        <v>7812.6</v>
      </c>
      <c r="K50" s="8">
        <v>7812.6</v>
      </c>
      <c r="L50" s="8"/>
      <c r="M50" s="8"/>
      <c r="N50" s="8">
        <v>4297.1000000000004</v>
      </c>
      <c r="O50" s="8">
        <v>4297.1000000000004</v>
      </c>
      <c r="P50" s="8">
        <v>4297.1000000000004</v>
      </c>
      <c r="Q50" s="8">
        <v>4297.1000000000004</v>
      </c>
      <c r="R50" s="8">
        <f t="shared" si="3"/>
        <v>0</v>
      </c>
      <c r="S50" s="8">
        <f t="shared" si="4"/>
        <v>0</v>
      </c>
      <c r="T50" s="26"/>
      <c r="U50" s="27"/>
      <c r="V50" s="28"/>
    </row>
    <row r="51" spans="1:22" s="29" customFormat="1" ht="12.75" customHeight="1">
      <c r="A51" s="24">
        <v>43</v>
      </c>
      <c r="B51" s="25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5"/>
        <v>19536.8</v>
      </c>
      <c r="I51" s="8">
        <f t="shared" si="5"/>
        <v>19536.8</v>
      </c>
      <c r="J51" s="8">
        <v>9695.2999999999993</v>
      </c>
      <c r="K51" s="8">
        <v>9695.2999999999993</v>
      </c>
      <c r="L51" s="8"/>
      <c r="M51" s="8"/>
      <c r="N51" s="8">
        <v>9841.5</v>
      </c>
      <c r="O51" s="8">
        <v>9841.5</v>
      </c>
      <c r="P51" s="8">
        <v>6178.5</v>
      </c>
      <c r="Q51" s="8">
        <v>6178.5</v>
      </c>
      <c r="R51" s="8">
        <f t="shared" si="3"/>
        <v>0</v>
      </c>
      <c r="S51" s="8">
        <f t="shared" si="4"/>
        <v>0</v>
      </c>
      <c r="T51" s="26"/>
      <c r="U51" s="27"/>
      <c r="V51" s="28"/>
    </row>
    <row r="52" spans="1:22" s="29" customFormat="1" ht="12.75" customHeight="1">
      <c r="A52" s="24">
        <v>44</v>
      </c>
      <c r="B52" s="25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5"/>
        <v>90493.5</v>
      </c>
      <c r="I52" s="8">
        <f t="shared" si="5"/>
        <v>90493.5</v>
      </c>
      <c r="J52" s="8">
        <v>32998.699999999997</v>
      </c>
      <c r="K52" s="8">
        <v>32998.699999999997</v>
      </c>
      <c r="L52" s="8">
        <v>24821</v>
      </c>
      <c r="M52" s="8">
        <v>24821</v>
      </c>
      <c r="N52" s="8">
        <v>32673.8</v>
      </c>
      <c r="O52" s="8">
        <v>32673.8</v>
      </c>
      <c r="P52" s="8">
        <v>18902.7</v>
      </c>
      <c r="Q52" s="8">
        <v>18902.7</v>
      </c>
      <c r="R52" s="8">
        <f t="shared" si="3"/>
        <v>0</v>
      </c>
      <c r="S52" s="8">
        <f t="shared" si="4"/>
        <v>0</v>
      </c>
      <c r="T52" s="26"/>
      <c r="U52" s="27"/>
      <c r="V52" s="28"/>
    </row>
    <row r="53" spans="1:22" s="29" customFormat="1" ht="12.75" customHeight="1">
      <c r="A53" s="24">
        <v>45</v>
      </c>
      <c r="B53" s="25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5"/>
        <v>38555.199999999997</v>
      </c>
      <c r="I53" s="8">
        <f t="shared" si="5"/>
        <v>38555.199999999997</v>
      </c>
      <c r="J53" s="8">
        <v>16596.7</v>
      </c>
      <c r="K53" s="8">
        <v>16596.7</v>
      </c>
      <c r="L53" s="8"/>
      <c r="M53" s="8"/>
      <c r="N53" s="8">
        <v>21958.5</v>
      </c>
      <c r="O53" s="8">
        <v>21958.5</v>
      </c>
      <c r="P53" s="8">
        <v>9505.4</v>
      </c>
      <c r="Q53" s="8">
        <v>9505.4</v>
      </c>
      <c r="R53" s="8">
        <f t="shared" si="3"/>
        <v>0</v>
      </c>
      <c r="S53" s="8">
        <f t="shared" si="4"/>
        <v>0</v>
      </c>
      <c r="T53" s="26"/>
      <c r="U53" s="27"/>
      <c r="V53" s="28"/>
    </row>
    <row r="54" spans="1:22" s="29" customFormat="1" ht="12.75" customHeight="1">
      <c r="A54" s="24">
        <v>46</v>
      </c>
      <c r="B54" s="25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5"/>
        <v>14569.7</v>
      </c>
      <c r="I54" s="8">
        <f t="shared" si="5"/>
        <v>14569.7</v>
      </c>
      <c r="J54" s="8">
        <v>10051.200000000001</v>
      </c>
      <c r="K54" s="8">
        <v>10051.200000000001</v>
      </c>
      <c r="L54" s="8"/>
      <c r="M54" s="8"/>
      <c r="N54" s="8">
        <v>4518.5</v>
      </c>
      <c r="O54" s="8">
        <v>4518.5</v>
      </c>
      <c r="P54" s="8">
        <v>4518.5</v>
      </c>
      <c r="Q54" s="8">
        <v>4518.5</v>
      </c>
      <c r="R54" s="8">
        <f t="shared" si="3"/>
        <v>0</v>
      </c>
      <c r="S54" s="8">
        <f t="shared" si="4"/>
        <v>0</v>
      </c>
      <c r="T54" s="26"/>
      <c r="U54" s="27"/>
      <c r="V54" s="28"/>
    </row>
    <row r="55" spans="1:22" s="29" customFormat="1" ht="12.75" customHeight="1">
      <c r="A55" s="24">
        <v>47</v>
      </c>
      <c r="B55" s="25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5"/>
        <v>31049.200000000001</v>
      </c>
      <c r="I55" s="8">
        <f t="shared" si="5"/>
        <v>31049.200000000001</v>
      </c>
      <c r="J55" s="8">
        <v>17339.900000000001</v>
      </c>
      <c r="K55" s="8">
        <v>17339.900000000001</v>
      </c>
      <c r="L55" s="8"/>
      <c r="M55" s="8"/>
      <c r="N55" s="8">
        <v>13709.3</v>
      </c>
      <c r="O55" s="8">
        <v>13709.3</v>
      </c>
      <c r="P55" s="8">
        <v>8053.3</v>
      </c>
      <c r="Q55" s="8">
        <v>8053.3</v>
      </c>
      <c r="R55" s="8">
        <f t="shared" si="3"/>
        <v>0</v>
      </c>
      <c r="S55" s="8">
        <f t="shared" si="4"/>
        <v>0</v>
      </c>
      <c r="T55" s="26"/>
      <c r="U55" s="27"/>
      <c r="V55" s="28"/>
    </row>
    <row r="56" spans="1:22" s="29" customFormat="1" ht="12.75" customHeight="1">
      <c r="A56" s="24">
        <v>48</v>
      </c>
      <c r="B56" s="25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5"/>
        <v>8938.7000000000007</v>
      </c>
      <c r="I56" s="8">
        <f t="shared" si="5"/>
        <v>8938.7000000000007</v>
      </c>
      <c r="J56" s="8">
        <v>8938.7000000000007</v>
      </c>
      <c r="K56" s="8">
        <v>8938.7000000000007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T56" s="26"/>
      <c r="U56" s="27"/>
      <c r="V56" s="28"/>
    </row>
    <row r="57" spans="1:22" s="29" customFormat="1" ht="12.75" customHeight="1">
      <c r="A57" s="24">
        <v>49</v>
      </c>
      <c r="B57" s="25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5"/>
        <v>5790.8</v>
      </c>
      <c r="I57" s="8">
        <f t="shared" si="5"/>
        <v>5790.8</v>
      </c>
      <c r="J57" s="8">
        <v>5790.8</v>
      </c>
      <c r="K57" s="8">
        <v>5790.8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T57" s="26"/>
      <c r="U57" s="27"/>
      <c r="V57" s="28"/>
    </row>
    <row r="58" spans="1:22" s="29" customFormat="1" ht="12.75" customHeight="1">
      <c r="A58" s="24">
        <v>50</v>
      </c>
      <c r="B58" s="25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5"/>
        <v>43539</v>
      </c>
      <c r="I58" s="8">
        <f t="shared" si="5"/>
        <v>43539</v>
      </c>
      <c r="J58" s="8">
        <v>16517</v>
      </c>
      <c r="K58" s="8">
        <v>16517</v>
      </c>
      <c r="L58" s="8"/>
      <c r="M58" s="8"/>
      <c r="N58" s="8">
        <v>27022</v>
      </c>
      <c r="O58" s="8">
        <v>27022</v>
      </c>
      <c r="P58" s="8">
        <v>14287</v>
      </c>
      <c r="Q58" s="8">
        <v>14287</v>
      </c>
      <c r="R58" s="8">
        <f t="shared" si="3"/>
        <v>0</v>
      </c>
      <c r="S58" s="8">
        <f t="shared" si="4"/>
        <v>0</v>
      </c>
      <c r="T58" s="26"/>
      <c r="U58" s="27"/>
      <c r="V58" s="28"/>
    </row>
    <row r="59" spans="1:22" s="29" customFormat="1" ht="12.75" customHeight="1">
      <c r="A59" s="24">
        <v>51</v>
      </c>
      <c r="B59" s="25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5"/>
        <v>10118.799999999999</v>
      </c>
      <c r="I59" s="8">
        <f t="shared" si="5"/>
        <v>10118.799999999999</v>
      </c>
      <c r="J59" s="8">
        <v>6830.8</v>
      </c>
      <c r="K59" s="8">
        <v>6830.8</v>
      </c>
      <c r="L59" s="8"/>
      <c r="M59" s="8"/>
      <c r="N59" s="8">
        <v>3288</v>
      </c>
      <c r="O59" s="8">
        <v>3288</v>
      </c>
      <c r="P59" s="8">
        <v>3288</v>
      </c>
      <c r="Q59" s="8">
        <v>3288</v>
      </c>
      <c r="R59" s="8">
        <f t="shared" si="3"/>
        <v>0</v>
      </c>
      <c r="S59" s="8">
        <f t="shared" si="4"/>
        <v>0</v>
      </c>
      <c r="T59" s="26"/>
      <c r="U59" s="27"/>
      <c r="V59" s="28"/>
    </row>
    <row r="60" spans="1:22" s="29" customFormat="1" ht="12.75" customHeight="1">
      <c r="A60" s="24">
        <v>52</v>
      </c>
      <c r="B60" s="25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5"/>
        <v>4843.6000000000004</v>
      </c>
      <c r="I60" s="8">
        <f t="shared" si="5"/>
        <v>4843.6000000000004</v>
      </c>
      <c r="J60" s="8">
        <v>4843.6000000000004</v>
      </c>
      <c r="K60" s="8">
        <v>4843.6000000000004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T60" s="26"/>
      <c r="U60" s="27"/>
      <c r="V60" s="28"/>
    </row>
    <row r="61" spans="1:22" s="29" customFormat="1" ht="12.75" customHeight="1">
      <c r="A61" s="24">
        <v>53</v>
      </c>
      <c r="B61" s="25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5"/>
        <v>7354</v>
      </c>
      <c r="I61" s="8">
        <f t="shared" si="5"/>
        <v>7354</v>
      </c>
      <c r="J61" s="8">
        <v>7354</v>
      </c>
      <c r="K61" s="8">
        <v>7354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  <c r="T61" s="26"/>
      <c r="U61" s="27"/>
      <c r="V61" s="28"/>
    </row>
    <row r="62" spans="1:22" s="29" customFormat="1" ht="12.75" customHeight="1">
      <c r="A62" s="24">
        <v>54</v>
      </c>
      <c r="B62" s="25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5"/>
        <v>6439.6</v>
      </c>
      <c r="I62" s="8">
        <f t="shared" si="5"/>
        <v>6439.6</v>
      </c>
      <c r="J62" s="8">
        <v>6439.6</v>
      </c>
      <c r="K62" s="8">
        <v>6439.6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T62" s="26"/>
      <c r="U62" s="27"/>
      <c r="V62" s="28"/>
    </row>
    <row r="63" spans="1:22" s="29" customFormat="1" ht="12.75" customHeight="1">
      <c r="A63" s="24">
        <v>55</v>
      </c>
      <c r="B63" s="25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5"/>
        <v>6370.3</v>
      </c>
      <c r="I63" s="8">
        <f t="shared" si="5"/>
        <v>6370.3</v>
      </c>
      <c r="J63" s="8">
        <v>6370.3</v>
      </c>
      <c r="K63" s="8">
        <v>6370.3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T63" s="26"/>
      <c r="U63" s="27"/>
      <c r="V63" s="28"/>
    </row>
    <row r="64" spans="1:22" s="29" customFormat="1" ht="12.75" customHeight="1">
      <c r="A64" s="24">
        <v>56</v>
      </c>
      <c r="B64" s="25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5"/>
        <v>23648</v>
      </c>
      <c r="I64" s="8">
        <f t="shared" si="5"/>
        <v>23648</v>
      </c>
      <c r="J64" s="8">
        <v>10161.700000000001</v>
      </c>
      <c r="K64" s="8">
        <v>10161.700000000001</v>
      </c>
      <c r="L64" s="8"/>
      <c r="M64" s="8"/>
      <c r="N64" s="8">
        <v>13486.3</v>
      </c>
      <c r="O64" s="8">
        <v>13486.3</v>
      </c>
      <c r="P64" s="8">
        <v>8869.7999999999993</v>
      </c>
      <c r="Q64" s="8">
        <v>8869.7999999999993</v>
      </c>
      <c r="R64" s="8">
        <f t="shared" si="3"/>
        <v>0</v>
      </c>
      <c r="S64" s="8">
        <f t="shared" si="4"/>
        <v>0</v>
      </c>
      <c r="T64" s="26"/>
      <c r="U64" s="27"/>
      <c r="V64" s="28"/>
    </row>
    <row r="65" spans="1:22" s="29" customFormat="1" ht="12.75" customHeight="1">
      <c r="A65" s="24">
        <v>57</v>
      </c>
      <c r="B65" s="25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5"/>
        <v>66990.799999999988</v>
      </c>
      <c r="I65" s="8">
        <f t="shared" si="5"/>
        <v>66990.799999999988</v>
      </c>
      <c r="J65" s="8">
        <v>19398.599999999999</v>
      </c>
      <c r="K65" s="8">
        <v>19398.599999999999</v>
      </c>
      <c r="L65" s="8"/>
      <c r="M65" s="8"/>
      <c r="N65" s="8">
        <v>47592.2</v>
      </c>
      <c r="O65" s="8">
        <v>47592.2</v>
      </c>
      <c r="P65" s="8">
        <v>22735</v>
      </c>
      <c r="Q65" s="8">
        <v>22735</v>
      </c>
      <c r="R65" s="8">
        <f t="shared" si="3"/>
        <v>0</v>
      </c>
      <c r="S65" s="8">
        <f t="shared" si="4"/>
        <v>0</v>
      </c>
      <c r="T65" s="26"/>
      <c r="U65" s="27"/>
      <c r="V65" s="28"/>
    </row>
    <row r="66" spans="1:22" s="29" customFormat="1" ht="12.75" customHeight="1">
      <c r="A66" s="24">
        <v>58</v>
      </c>
      <c r="B66" s="25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5"/>
        <v>18453.7</v>
      </c>
      <c r="I66" s="8">
        <f t="shared" si="5"/>
        <v>18453.7</v>
      </c>
      <c r="J66" s="8">
        <v>14029.7</v>
      </c>
      <c r="K66" s="8">
        <v>14029.7</v>
      </c>
      <c r="L66" s="8"/>
      <c r="M66" s="8"/>
      <c r="N66" s="8">
        <v>4424</v>
      </c>
      <c r="O66" s="8">
        <v>4424</v>
      </c>
      <c r="P66" s="8">
        <v>4424</v>
      </c>
      <c r="Q66" s="8">
        <v>4424</v>
      </c>
      <c r="R66" s="8">
        <f t="shared" si="3"/>
        <v>0</v>
      </c>
      <c r="S66" s="8">
        <f t="shared" si="4"/>
        <v>0</v>
      </c>
      <c r="T66" s="26"/>
      <c r="U66" s="27"/>
      <c r="V66" s="28"/>
    </row>
    <row r="67" spans="1:22" s="29" customFormat="1" ht="12.75" customHeight="1">
      <c r="A67" s="24">
        <v>59</v>
      </c>
      <c r="B67" s="25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5"/>
        <v>12127.8</v>
      </c>
      <c r="I67" s="8">
        <f t="shared" si="5"/>
        <v>12127.8</v>
      </c>
      <c r="J67" s="8">
        <v>12127.8</v>
      </c>
      <c r="K67" s="8">
        <v>12127.8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T67" s="26"/>
      <c r="U67" s="27"/>
      <c r="V67" s="28"/>
    </row>
    <row r="68" spans="1:22" s="29" customFormat="1" ht="12.75" customHeight="1">
      <c r="A68" s="24">
        <v>60</v>
      </c>
      <c r="B68" s="25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5"/>
        <v>18671.600000000002</v>
      </c>
      <c r="I68" s="8">
        <f t="shared" si="5"/>
        <v>18671.600000000002</v>
      </c>
      <c r="J68" s="8">
        <v>15667.7</v>
      </c>
      <c r="K68" s="8">
        <v>15667.7</v>
      </c>
      <c r="L68" s="8"/>
      <c r="M68" s="8"/>
      <c r="N68" s="8">
        <v>3003.9</v>
      </c>
      <c r="O68" s="8">
        <v>3003.9</v>
      </c>
      <c r="P68" s="8">
        <v>3003.9</v>
      </c>
      <c r="Q68" s="8">
        <v>3003.9</v>
      </c>
      <c r="R68" s="8">
        <f t="shared" si="3"/>
        <v>0</v>
      </c>
      <c r="S68" s="8">
        <f t="shared" si="4"/>
        <v>0</v>
      </c>
      <c r="T68" s="26"/>
      <c r="U68" s="27"/>
      <c r="V68" s="28"/>
    </row>
    <row r="69" spans="1:22" s="29" customFormat="1" ht="12.75" customHeight="1">
      <c r="A69" s="24">
        <v>61</v>
      </c>
      <c r="B69" s="25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5"/>
        <v>13567.1</v>
      </c>
      <c r="I69" s="8">
        <f t="shared" si="5"/>
        <v>13567.1</v>
      </c>
      <c r="J69" s="8">
        <v>8984.7000000000007</v>
      </c>
      <c r="K69" s="8">
        <v>8984.7000000000007</v>
      </c>
      <c r="L69" s="8"/>
      <c r="M69" s="8"/>
      <c r="N69" s="8">
        <v>4582.3999999999996</v>
      </c>
      <c r="O69" s="8">
        <v>4582.3999999999996</v>
      </c>
      <c r="P69" s="8">
        <v>4582.3999999999996</v>
      </c>
      <c r="Q69" s="8">
        <v>4582.3999999999996</v>
      </c>
      <c r="R69" s="8">
        <f t="shared" si="3"/>
        <v>0</v>
      </c>
      <c r="S69" s="8">
        <f t="shared" si="4"/>
        <v>0</v>
      </c>
      <c r="T69" s="26"/>
      <c r="U69" s="27"/>
      <c r="V69" s="28"/>
    </row>
    <row r="70" spans="1:22" s="29" customFormat="1" ht="12.75" customHeight="1">
      <c r="A70" s="24">
        <v>62</v>
      </c>
      <c r="B70" s="25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5"/>
        <v>8708.1</v>
      </c>
      <c r="I70" s="8">
        <f t="shared" si="5"/>
        <v>8708.1</v>
      </c>
      <c r="J70" s="8">
        <v>8708.1</v>
      </c>
      <c r="K70" s="8">
        <v>8708.1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T70" s="26"/>
      <c r="U70" s="27"/>
      <c r="V70" s="28"/>
    </row>
    <row r="71" spans="1:22" s="33" customFormat="1" ht="15" customHeight="1">
      <c r="A71" s="112" t="s">
        <v>59</v>
      </c>
      <c r="B71" s="113"/>
      <c r="C71" s="30">
        <f>SUM(C9:C70)</f>
        <v>0</v>
      </c>
      <c r="D71" s="30">
        <f t="shared" ref="D71:S71" si="6">SUM(D9:D70)</f>
        <v>0</v>
      </c>
      <c r="E71" s="30">
        <f t="shared" si="6"/>
        <v>0</v>
      </c>
      <c r="F71" s="30">
        <f t="shared" si="6"/>
        <v>0</v>
      </c>
      <c r="G71" s="30">
        <f t="shared" si="6"/>
        <v>0</v>
      </c>
      <c r="H71" s="30">
        <f t="shared" si="6"/>
        <v>1822771.4000000001</v>
      </c>
      <c r="I71" s="30">
        <f t="shared" si="6"/>
        <v>1822771.4000000001</v>
      </c>
      <c r="J71" s="30">
        <f t="shared" si="6"/>
        <v>886797.09999999986</v>
      </c>
      <c r="K71" s="30">
        <f t="shared" si="6"/>
        <v>886797.09999999986</v>
      </c>
      <c r="L71" s="30">
        <f t="shared" si="6"/>
        <v>106290.8</v>
      </c>
      <c r="M71" s="30">
        <f t="shared" si="6"/>
        <v>106290.8</v>
      </c>
      <c r="N71" s="30">
        <f t="shared" si="6"/>
        <v>829683.50000000012</v>
      </c>
      <c r="O71" s="30">
        <f t="shared" si="6"/>
        <v>829683.50000000012</v>
      </c>
      <c r="P71" s="30">
        <f t="shared" si="6"/>
        <v>452245.3</v>
      </c>
      <c r="Q71" s="30">
        <f t="shared" si="6"/>
        <v>452245.3</v>
      </c>
      <c r="R71" s="30">
        <f t="shared" si="6"/>
        <v>0</v>
      </c>
      <c r="S71" s="30">
        <f t="shared" si="6"/>
        <v>0</v>
      </c>
      <c r="T71" s="32"/>
      <c r="U71" s="27"/>
    </row>
    <row r="73" spans="1:22" ht="13.5">
      <c r="J73" s="34"/>
    </row>
    <row r="74" spans="1:22" ht="13.5">
      <c r="J74" s="34"/>
    </row>
    <row r="75" spans="1:22">
      <c r="J75" s="35"/>
    </row>
  </sheetData>
  <mergeCells count="23">
    <mergeCell ref="A71:B71"/>
    <mergeCell ref="N3:O3"/>
    <mergeCell ref="L4:M4"/>
    <mergeCell ref="N4:Q4"/>
    <mergeCell ref="S4:S7"/>
    <mergeCell ref="H5:I6"/>
    <mergeCell ref="J5:K6"/>
    <mergeCell ref="L5:M6"/>
    <mergeCell ref="N5:Q5"/>
    <mergeCell ref="N6:N7"/>
    <mergeCell ref="O6:O7"/>
    <mergeCell ref="P6:Q6"/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R4:R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2"/>
  <sheetViews>
    <sheetView topLeftCell="A52" workbookViewId="0">
      <selection activeCell="J12" sqref="J12"/>
    </sheetView>
  </sheetViews>
  <sheetFormatPr defaultRowHeight="12.75"/>
  <cols>
    <col min="1" max="1" width="3.42578125" style="5" customWidth="1"/>
    <col min="2" max="2" width="14.28515625" style="5" customWidth="1"/>
    <col min="3" max="3" width="4.42578125" style="5" customWidth="1"/>
    <col min="4" max="4" width="4.140625" style="5" customWidth="1"/>
    <col min="5" max="5" width="3.5703125" style="5" customWidth="1"/>
    <col min="6" max="6" width="6.85546875" style="5" customWidth="1"/>
    <col min="7" max="7" width="3.7109375" style="5" customWidth="1"/>
    <col min="8" max="8" width="9.140625" style="5" customWidth="1"/>
    <col min="9" max="9" width="8.42578125" style="5" customWidth="1"/>
    <col min="10" max="10" width="10.85546875" style="5" customWidth="1"/>
    <col min="11" max="11" width="10.28515625" style="5" customWidth="1"/>
    <col min="12" max="12" width="9.28515625" style="5" customWidth="1"/>
    <col min="13" max="13" width="9.42578125" style="5" customWidth="1"/>
    <col min="14" max="14" width="9.28515625" style="5" customWidth="1"/>
    <col min="15" max="15" width="9.140625" style="5" customWidth="1"/>
    <col min="16" max="16" width="8.42578125" style="5" customWidth="1"/>
    <col min="17" max="17" width="8.5703125" style="5" customWidth="1"/>
    <col min="18" max="18" width="6.7109375" style="5" customWidth="1"/>
    <col min="19" max="19" width="6.5703125" style="5" customWidth="1"/>
    <col min="20" max="20" width="4.28515625" style="20" customWidth="1"/>
    <col min="21" max="21" width="4.7109375" style="5" customWidth="1"/>
    <col min="22" max="16384" width="9.140625" style="5"/>
  </cols>
  <sheetData>
    <row r="1" spans="1:21" ht="3" customHeight="1"/>
    <row r="2" spans="1:21" ht="54.75" customHeight="1">
      <c r="A2" s="6"/>
      <c r="B2" s="138" t="s">
        <v>86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7"/>
    </row>
    <row r="3" spans="1:21" ht="13.5" hidden="1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80.25" customHeight="1">
      <c r="A4" s="140" t="s">
        <v>64</v>
      </c>
      <c r="B4" s="126" t="s">
        <v>65</v>
      </c>
      <c r="C4" s="13" t="s">
        <v>87</v>
      </c>
      <c r="D4" s="14" t="s">
        <v>88</v>
      </c>
      <c r="E4" s="14" t="s">
        <v>89</v>
      </c>
      <c r="F4" s="14" t="s">
        <v>90</v>
      </c>
      <c r="G4" s="38" t="s">
        <v>91</v>
      </c>
      <c r="H4" s="115" t="s">
        <v>92</v>
      </c>
      <c r="I4" s="115"/>
      <c r="J4" s="141" t="s">
        <v>93</v>
      </c>
      <c r="K4" s="142"/>
      <c r="L4" s="121" t="s">
        <v>94</v>
      </c>
      <c r="M4" s="122"/>
      <c r="N4" s="123" t="s">
        <v>95</v>
      </c>
      <c r="O4" s="124"/>
      <c r="P4" s="124"/>
      <c r="Q4" s="124"/>
      <c r="R4" s="125" t="s">
        <v>96</v>
      </c>
      <c r="S4" s="126" t="s">
        <v>97</v>
      </c>
    </row>
    <row r="5" spans="1:21" ht="17.25" customHeight="1">
      <c r="A5" s="140"/>
      <c r="B5" s="126"/>
      <c r="C5" s="101" t="s">
        <v>66</v>
      </c>
      <c r="D5" s="126" t="s">
        <v>66</v>
      </c>
      <c r="E5" s="126" t="s">
        <v>66</v>
      </c>
      <c r="F5" s="126" t="s">
        <v>66</v>
      </c>
      <c r="G5" s="126" t="s">
        <v>66</v>
      </c>
      <c r="H5" s="116" t="s">
        <v>66</v>
      </c>
      <c r="I5" s="117"/>
      <c r="J5" s="128" t="s">
        <v>66</v>
      </c>
      <c r="K5" s="129"/>
      <c r="L5" s="132" t="s">
        <v>66</v>
      </c>
      <c r="M5" s="133"/>
      <c r="N5" s="123" t="s">
        <v>66</v>
      </c>
      <c r="O5" s="124"/>
      <c r="P5" s="124"/>
      <c r="Q5" s="124"/>
      <c r="R5" s="125"/>
      <c r="S5" s="127"/>
    </row>
    <row r="6" spans="1:21" ht="18.75" customHeight="1">
      <c r="A6" s="140"/>
      <c r="B6" s="126"/>
      <c r="C6" s="102"/>
      <c r="D6" s="126"/>
      <c r="E6" s="126"/>
      <c r="F6" s="126"/>
      <c r="G6" s="126"/>
      <c r="H6" s="118"/>
      <c r="I6" s="119"/>
      <c r="J6" s="130"/>
      <c r="K6" s="131"/>
      <c r="L6" s="134"/>
      <c r="M6" s="135"/>
      <c r="N6" s="136" t="s">
        <v>60</v>
      </c>
      <c r="O6" s="136" t="s">
        <v>67</v>
      </c>
      <c r="P6" s="123" t="s">
        <v>68</v>
      </c>
      <c r="Q6" s="124"/>
      <c r="R6" s="125"/>
      <c r="S6" s="127"/>
    </row>
    <row r="7" spans="1:21" ht="28.5" customHeight="1">
      <c r="A7" s="140"/>
      <c r="B7" s="126"/>
      <c r="C7" s="103"/>
      <c r="D7" s="126"/>
      <c r="E7" s="126"/>
      <c r="F7" s="126"/>
      <c r="G7" s="126"/>
      <c r="H7" s="38" t="s">
        <v>69</v>
      </c>
      <c r="I7" s="38" t="s">
        <v>70</v>
      </c>
      <c r="J7" s="15" t="s">
        <v>60</v>
      </c>
      <c r="K7" s="15" t="s">
        <v>67</v>
      </c>
      <c r="L7" s="39" t="s">
        <v>60</v>
      </c>
      <c r="M7" s="39" t="s">
        <v>67</v>
      </c>
      <c r="N7" s="137"/>
      <c r="O7" s="137"/>
      <c r="P7" s="16" t="s">
        <v>60</v>
      </c>
      <c r="Q7" s="40" t="s">
        <v>67</v>
      </c>
      <c r="R7" s="125"/>
      <c r="S7" s="127"/>
    </row>
    <row r="8" spans="1:21" ht="13.5">
      <c r="A8" s="17">
        <v>1</v>
      </c>
      <c r="B8" s="18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18">
        <v>18</v>
      </c>
      <c r="S8" s="17">
        <v>19</v>
      </c>
    </row>
    <row r="9" spans="1:21" s="4" customFormat="1" ht="12.75" customHeight="1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22097.200000000001</v>
      </c>
      <c r="I9" s="8">
        <f t="shared" si="0"/>
        <v>22097.200000000001</v>
      </c>
      <c r="J9" s="9">
        <v>6199</v>
      </c>
      <c r="K9" s="9">
        <v>6199</v>
      </c>
      <c r="L9" s="8">
        <v>6372.6</v>
      </c>
      <c r="M9" s="8">
        <v>6372.6</v>
      </c>
      <c r="N9" s="8">
        <v>9525.6</v>
      </c>
      <c r="O9" s="8">
        <v>9525.6</v>
      </c>
      <c r="P9" s="8">
        <v>4883.6000000000004</v>
      </c>
      <c r="Q9" s="8">
        <v>4883.6000000000004</v>
      </c>
      <c r="R9" s="8">
        <f>H9-I9</f>
        <v>0</v>
      </c>
      <c r="S9" s="8">
        <f>G9+R9</f>
        <v>0</v>
      </c>
      <c r="T9" s="45"/>
      <c r="U9" s="27">
        <f>P9-Q9</f>
        <v>0</v>
      </c>
    </row>
    <row r="10" spans="1:21" s="4" customFormat="1" ht="12.75" customHeight="1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4780.8</v>
      </c>
      <c r="I10" s="8">
        <f t="shared" si="0"/>
        <v>4780.8</v>
      </c>
      <c r="J10" s="9">
        <v>917.7</v>
      </c>
      <c r="K10" s="9">
        <v>917.7</v>
      </c>
      <c r="L10" s="8"/>
      <c r="M10" s="8"/>
      <c r="N10" s="8">
        <v>3863.1</v>
      </c>
      <c r="O10" s="8">
        <v>3863.1</v>
      </c>
      <c r="P10" s="8">
        <v>1503</v>
      </c>
      <c r="Q10" s="8">
        <v>1503</v>
      </c>
      <c r="R10" s="8">
        <f t="shared" ref="R10:R70" si="3">H10-I10</f>
        <v>0</v>
      </c>
      <c r="S10" s="8">
        <f t="shared" ref="S10:S70" si="4">G10+R10</f>
        <v>0</v>
      </c>
      <c r="T10" s="45"/>
      <c r="U10" s="27">
        <f t="shared" ref="U10:U71" si="5">P10-Q10</f>
        <v>0</v>
      </c>
    </row>
    <row r="11" spans="1:21" s="4" customFormat="1" ht="12.75" customHeight="1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691</v>
      </c>
      <c r="I11" s="8">
        <f t="shared" si="0"/>
        <v>691</v>
      </c>
      <c r="J11" s="9">
        <v>691</v>
      </c>
      <c r="K11" s="9">
        <v>691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T11" s="45"/>
      <c r="U11" s="27">
        <f t="shared" si="5"/>
        <v>0</v>
      </c>
    </row>
    <row r="12" spans="1:21" s="4" customFormat="1" ht="12.75" customHeight="1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338.4</v>
      </c>
      <c r="I12" s="8">
        <f t="shared" si="0"/>
        <v>338.4</v>
      </c>
      <c r="J12" s="9">
        <v>338.4</v>
      </c>
      <c r="K12" s="9">
        <v>338.4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T12" s="45"/>
      <c r="U12" s="27">
        <f t="shared" si="5"/>
        <v>0</v>
      </c>
    </row>
    <row r="13" spans="1:21" s="4" customFormat="1" ht="12.75" customHeight="1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4037.3999999999996</v>
      </c>
      <c r="I13" s="8">
        <f t="shared" si="0"/>
        <v>4037.3999999999996</v>
      </c>
      <c r="J13" s="9">
        <v>2024.6</v>
      </c>
      <c r="K13" s="9">
        <v>2024.6</v>
      </c>
      <c r="L13" s="8"/>
      <c r="M13" s="8"/>
      <c r="N13" s="8">
        <v>2012.8</v>
      </c>
      <c r="O13" s="8">
        <v>2012.8</v>
      </c>
      <c r="P13" s="8">
        <v>1195.5999999999999</v>
      </c>
      <c r="Q13" s="8">
        <v>1195.5999999999999</v>
      </c>
      <c r="R13" s="8">
        <f t="shared" si="3"/>
        <v>0</v>
      </c>
      <c r="S13" s="8">
        <f t="shared" si="4"/>
        <v>0</v>
      </c>
      <c r="T13" s="45"/>
      <c r="U13" s="27">
        <f t="shared" si="5"/>
        <v>0</v>
      </c>
    </row>
    <row r="14" spans="1:21" s="4" customFormat="1" ht="12.75" customHeight="1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5559.7</v>
      </c>
      <c r="I14" s="8">
        <f t="shared" si="0"/>
        <v>5559.7</v>
      </c>
      <c r="J14" s="9">
        <v>2048.6999999999998</v>
      </c>
      <c r="K14" s="9">
        <v>2048.6999999999998</v>
      </c>
      <c r="L14" s="8"/>
      <c r="M14" s="8"/>
      <c r="N14" s="8">
        <v>3511</v>
      </c>
      <c r="O14" s="8">
        <v>3511</v>
      </c>
      <c r="P14" s="8">
        <v>2116</v>
      </c>
      <c r="Q14" s="8">
        <v>2116</v>
      </c>
      <c r="R14" s="8">
        <f t="shared" si="3"/>
        <v>0</v>
      </c>
      <c r="S14" s="8">
        <f t="shared" si="4"/>
        <v>0</v>
      </c>
      <c r="T14" s="45"/>
      <c r="U14" s="27">
        <f t="shared" si="5"/>
        <v>0</v>
      </c>
    </row>
    <row r="15" spans="1:21" s="4" customFormat="1" ht="12.75" customHeight="1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610.6</v>
      </c>
      <c r="I15" s="8">
        <f t="shared" si="0"/>
        <v>610.6</v>
      </c>
      <c r="J15" s="9">
        <v>610.6</v>
      </c>
      <c r="K15" s="9">
        <v>610.6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  <c r="T15" s="45"/>
      <c r="U15" s="27">
        <f t="shared" si="5"/>
        <v>0</v>
      </c>
    </row>
    <row r="16" spans="1:21" s="4" customFormat="1" ht="12.75" customHeight="1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3411.2</v>
      </c>
      <c r="I16" s="8">
        <f t="shared" si="0"/>
        <v>3411.2</v>
      </c>
      <c r="J16" s="9">
        <v>1610.1</v>
      </c>
      <c r="K16" s="9">
        <v>1610.1</v>
      </c>
      <c r="L16" s="8"/>
      <c r="M16" s="8"/>
      <c r="N16" s="8">
        <v>1801.1</v>
      </c>
      <c r="O16" s="8">
        <v>1801.1</v>
      </c>
      <c r="P16" s="8">
        <v>1169.9000000000001</v>
      </c>
      <c r="Q16" s="8">
        <v>1169.9000000000001</v>
      </c>
      <c r="R16" s="8">
        <f t="shared" si="3"/>
        <v>0</v>
      </c>
      <c r="S16" s="8">
        <f t="shared" si="4"/>
        <v>0</v>
      </c>
      <c r="T16" s="45"/>
      <c r="U16" s="27">
        <f t="shared" si="5"/>
        <v>0</v>
      </c>
    </row>
    <row r="17" spans="1:21" s="4" customFormat="1" ht="12.75" customHeight="1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2251.8999999999996</v>
      </c>
      <c r="I17" s="8">
        <f t="shared" si="0"/>
        <v>2251.8999999999996</v>
      </c>
      <c r="J17" s="9">
        <v>1190.3</v>
      </c>
      <c r="K17" s="9">
        <v>1190.3</v>
      </c>
      <c r="L17" s="8"/>
      <c r="M17" s="8"/>
      <c r="N17" s="8">
        <v>1061.5999999999999</v>
      </c>
      <c r="O17" s="8">
        <v>1061.5999999999999</v>
      </c>
      <c r="P17" s="8">
        <v>795.4</v>
      </c>
      <c r="Q17" s="8">
        <v>795.4</v>
      </c>
      <c r="R17" s="8">
        <f t="shared" si="3"/>
        <v>0</v>
      </c>
      <c r="S17" s="8">
        <f t="shared" si="4"/>
        <v>0</v>
      </c>
      <c r="T17" s="45"/>
      <c r="U17" s="27">
        <f t="shared" si="5"/>
        <v>0</v>
      </c>
    </row>
    <row r="18" spans="1:21" s="4" customFormat="1" ht="12.75" customHeight="1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396.6</v>
      </c>
      <c r="I18" s="8">
        <f t="shared" si="0"/>
        <v>396.6</v>
      </c>
      <c r="J18" s="9">
        <v>396.6</v>
      </c>
      <c r="K18" s="9">
        <v>396.6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T18" s="45"/>
      <c r="U18" s="27">
        <f t="shared" si="5"/>
        <v>0</v>
      </c>
    </row>
    <row r="19" spans="1:21" s="4" customFormat="1" ht="12.75" customHeight="1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733.8</v>
      </c>
      <c r="I19" s="8">
        <f t="shared" si="0"/>
        <v>733.8</v>
      </c>
      <c r="J19" s="9">
        <v>733.8</v>
      </c>
      <c r="K19" s="9">
        <v>733.8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T19" s="45"/>
      <c r="U19" s="27">
        <f t="shared" si="5"/>
        <v>0</v>
      </c>
    </row>
    <row r="20" spans="1:21" s="4" customFormat="1" ht="12.75" customHeight="1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518</v>
      </c>
      <c r="I20" s="8">
        <f t="shared" si="0"/>
        <v>518</v>
      </c>
      <c r="J20" s="9">
        <v>518</v>
      </c>
      <c r="K20" s="9">
        <v>518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T20" s="45"/>
      <c r="U20" s="27">
        <f t="shared" si="5"/>
        <v>0</v>
      </c>
    </row>
    <row r="21" spans="1:21" s="4" customFormat="1" ht="12.75" customHeight="1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866.2</v>
      </c>
      <c r="I21" s="8">
        <f t="shared" si="0"/>
        <v>866.2</v>
      </c>
      <c r="J21" s="9">
        <v>866.2</v>
      </c>
      <c r="K21" s="9">
        <v>866.2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T21" s="46"/>
      <c r="U21" s="27">
        <f t="shared" si="5"/>
        <v>0</v>
      </c>
    </row>
    <row r="22" spans="1:21" s="4" customFormat="1" ht="12.75" customHeight="1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2396.9</v>
      </c>
      <c r="I22" s="8">
        <f t="shared" si="0"/>
        <v>2396.9</v>
      </c>
      <c r="J22" s="9">
        <v>1607.8</v>
      </c>
      <c r="K22" s="9">
        <v>1607.8</v>
      </c>
      <c r="L22" s="8"/>
      <c r="M22" s="8"/>
      <c r="N22" s="8">
        <v>789.1</v>
      </c>
      <c r="O22" s="8">
        <v>789.1</v>
      </c>
      <c r="P22" s="8">
        <v>430.1</v>
      </c>
      <c r="Q22" s="8">
        <v>430.1</v>
      </c>
      <c r="R22" s="8">
        <f t="shared" si="3"/>
        <v>0</v>
      </c>
      <c r="S22" s="8">
        <f t="shared" si="4"/>
        <v>0</v>
      </c>
      <c r="T22" s="45"/>
      <c r="U22" s="27">
        <f t="shared" si="5"/>
        <v>0</v>
      </c>
    </row>
    <row r="23" spans="1:21" s="4" customFormat="1" ht="12.75" customHeight="1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529.20000000000005</v>
      </c>
      <c r="I23" s="8">
        <f t="shared" si="0"/>
        <v>529.20000000000005</v>
      </c>
      <c r="J23" s="9">
        <v>529.20000000000005</v>
      </c>
      <c r="K23" s="9">
        <v>529.20000000000005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T23" s="45"/>
      <c r="U23" s="27">
        <f t="shared" si="5"/>
        <v>0</v>
      </c>
    </row>
    <row r="24" spans="1:21" s="4" customFormat="1" ht="12.75" customHeight="1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455.5</v>
      </c>
      <c r="I24" s="8">
        <f t="shared" si="0"/>
        <v>455.5</v>
      </c>
      <c r="J24" s="9">
        <v>455.5</v>
      </c>
      <c r="K24" s="9">
        <v>455.5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T24" s="45"/>
      <c r="U24" s="27">
        <f t="shared" si="5"/>
        <v>0</v>
      </c>
    </row>
    <row r="25" spans="1:21" s="4" customFormat="1" ht="12.75" customHeight="1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509.9</v>
      </c>
      <c r="I25" s="8">
        <f t="shared" si="0"/>
        <v>509.9</v>
      </c>
      <c r="J25" s="9">
        <v>509.9</v>
      </c>
      <c r="K25" s="9">
        <v>509.9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T25" s="45"/>
      <c r="U25" s="27">
        <f t="shared" si="5"/>
        <v>0</v>
      </c>
    </row>
    <row r="26" spans="1:21" s="4" customFormat="1" ht="12.75" customHeight="1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1186.0999999999999</v>
      </c>
      <c r="I26" s="8">
        <f t="shared" si="0"/>
        <v>1186.0999999999999</v>
      </c>
      <c r="J26" s="9">
        <v>547.1</v>
      </c>
      <c r="K26" s="9">
        <v>547.1</v>
      </c>
      <c r="L26" s="8"/>
      <c r="M26" s="8"/>
      <c r="N26" s="8">
        <v>639</v>
      </c>
      <c r="O26" s="8">
        <v>639</v>
      </c>
      <c r="P26" s="8">
        <v>317</v>
      </c>
      <c r="Q26" s="8">
        <v>317</v>
      </c>
      <c r="R26" s="8">
        <f t="shared" si="3"/>
        <v>0</v>
      </c>
      <c r="S26" s="8">
        <f t="shared" si="4"/>
        <v>0</v>
      </c>
      <c r="T26" s="45" t="s">
        <v>77</v>
      </c>
      <c r="U26" s="27">
        <f t="shared" si="5"/>
        <v>0</v>
      </c>
    </row>
    <row r="27" spans="1:21" ht="12.75" customHeight="1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1993</v>
      </c>
      <c r="I27" s="8">
        <f t="shared" si="0"/>
        <v>1993</v>
      </c>
      <c r="J27" s="9">
        <v>1100</v>
      </c>
      <c r="K27" s="9">
        <v>1100</v>
      </c>
      <c r="L27" s="8"/>
      <c r="M27" s="8"/>
      <c r="N27" s="8">
        <v>893</v>
      </c>
      <c r="O27" s="8">
        <v>893</v>
      </c>
      <c r="P27" s="8">
        <v>893</v>
      </c>
      <c r="Q27" s="8">
        <v>893</v>
      </c>
      <c r="R27" s="8">
        <f t="shared" si="3"/>
        <v>0</v>
      </c>
      <c r="S27" s="8">
        <f t="shared" si="4"/>
        <v>0</v>
      </c>
      <c r="U27" s="27">
        <f t="shared" si="5"/>
        <v>0</v>
      </c>
    </row>
    <row r="28" spans="1:21" s="4" customFormat="1" ht="12.75" customHeight="1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950.6</v>
      </c>
      <c r="I28" s="8">
        <f t="shared" si="0"/>
        <v>950.6</v>
      </c>
      <c r="J28" s="9">
        <v>950.6</v>
      </c>
      <c r="K28" s="9">
        <v>950.6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T28" s="45"/>
      <c r="U28" s="27">
        <f t="shared" si="5"/>
        <v>0</v>
      </c>
    </row>
    <row r="29" spans="1:21" s="4" customFormat="1" ht="12.75" customHeight="1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23724.2</v>
      </c>
      <c r="I29" s="8">
        <f t="shared" si="0"/>
        <v>23724.2</v>
      </c>
      <c r="J29" s="9">
        <v>6514.3</v>
      </c>
      <c r="K29" s="9">
        <v>6514.3</v>
      </c>
      <c r="L29" s="8"/>
      <c r="M29" s="8"/>
      <c r="N29" s="8">
        <v>17209.900000000001</v>
      </c>
      <c r="O29" s="8">
        <v>17209.900000000001</v>
      </c>
      <c r="P29" s="8">
        <v>7915</v>
      </c>
      <c r="Q29" s="8">
        <v>7915</v>
      </c>
      <c r="R29" s="8">
        <f t="shared" si="3"/>
        <v>0</v>
      </c>
      <c r="S29" s="8">
        <f t="shared" si="4"/>
        <v>0</v>
      </c>
      <c r="T29" s="45"/>
      <c r="U29" s="27">
        <f t="shared" si="5"/>
        <v>0</v>
      </c>
    </row>
    <row r="30" spans="1:21" s="4" customFormat="1" ht="12.75" customHeight="1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306</v>
      </c>
      <c r="I30" s="8">
        <f t="shared" si="0"/>
        <v>306</v>
      </c>
      <c r="J30" s="9">
        <v>306</v>
      </c>
      <c r="K30" s="9">
        <v>306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T30" s="45"/>
      <c r="U30" s="27">
        <f t="shared" si="5"/>
        <v>0</v>
      </c>
    </row>
    <row r="31" spans="1:21" s="4" customFormat="1" ht="12.75" customHeight="1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898</v>
      </c>
      <c r="I31" s="8">
        <f t="shared" si="0"/>
        <v>898</v>
      </c>
      <c r="J31" s="9">
        <v>898</v>
      </c>
      <c r="K31" s="9">
        <v>898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T31" s="45" t="s">
        <v>77</v>
      </c>
      <c r="U31" s="27">
        <f t="shared" si="5"/>
        <v>0</v>
      </c>
    </row>
    <row r="32" spans="1:21" s="4" customFormat="1" ht="12.75" customHeight="1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1169.5999999999999</v>
      </c>
      <c r="I32" s="8">
        <f t="shared" si="0"/>
        <v>1169.5999999999999</v>
      </c>
      <c r="J32" s="9">
        <v>1169.5999999999999</v>
      </c>
      <c r="K32" s="9">
        <v>1169.5999999999999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T32" s="45"/>
      <c r="U32" s="27">
        <f t="shared" si="5"/>
        <v>0</v>
      </c>
    </row>
    <row r="33" spans="1:21" s="4" customFormat="1" ht="12.75" customHeight="1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351.5</v>
      </c>
      <c r="I33" s="8">
        <f t="shared" si="0"/>
        <v>351.5</v>
      </c>
      <c r="J33" s="9">
        <v>351.5</v>
      </c>
      <c r="K33" s="9">
        <v>351.5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T33" s="45"/>
      <c r="U33" s="27">
        <f t="shared" si="5"/>
        <v>0</v>
      </c>
    </row>
    <row r="34" spans="1:21" s="4" customFormat="1" ht="12.75" customHeight="1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4141.3</v>
      </c>
      <c r="I34" s="8">
        <f t="shared" si="0"/>
        <v>4141.3</v>
      </c>
      <c r="J34" s="9">
        <v>2183.8000000000002</v>
      </c>
      <c r="K34" s="9">
        <v>2183.8000000000002</v>
      </c>
      <c r="L34" s="8"/>
      <c r="M34" s="8"/>
      <c r="N34" s="9">
        <v>1957.5</v>
      </c>
      <c r="O34" s="9">
        <v>1957.5</v>
      </c>
      <c r="P34" s="8">
        <v>1062.8</v>
      </c>
      <c r="Q34" s="8">
        <v>1062.8</v>
      </c>
      <c r="R34" s="8">
        <f t="shared" si="3"/>
        <v>0</v>
      </c>
      <c r="S34" s="8">
        <f t="shared" si="4"/>
        <v>0</v>
      </c>
      <c r="T34" s="45" t="s">
        <v>77</v>
      </c>
      <c r="U34" s="27">
        <f t="shared" si="5"/>
        <v>0</v>
      </c>
    </row>
    <row r="35" spans="1:21" s="4" customFormat="1" ht="12.75" customHeight="1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11610.6</v>
      </c>
      <c r="I35" s="8">
        <f t="shared" si="0"/>
        <v>11610.6</v>
      </c>
      <c r="J35" s="9">
        <v>1905.2</v>
      </c>
      <c r="K35" s="9">
        <v>1905.2</v>
      </c>
      <c r="L35" s="8">
        <v>1176.9000000000001</v>
      </c>
      <c r="M35" s="8">
        <v>1176.9000000000001</v>
      </c>
      <c r="N35" s="9">
        <v>8528.5</v>
      </c>
      <c r="O35" s="9">
        <v>8528.5</v>
      </c>
      <c r="P35" s="8">
        <v>3323.3</v>
      </c>
      <c r="Q35" s="8">
        <v>3323.3</v>
      </c>
      <c r="R35" s="8">
        <f t="shared" si="3"/>
        <v>0</v>
      </c>
      <c r="S35" s="8">
        <f t="shared" si="4"/>
        <v>0</v>
      </c>
      <c r="T35" s="45"/>
      <c r="U35" s="27">
        <f t="shared" si="5"/>
        <v>0</v>
      </c>
    </row>
    <row r="36" spans="1:21" s="4" customFormat="1" ht="12.75" customHeight="1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1441.5</v>
      </c>
      <c r="I36" s="8">
        <f t="shared" si="0"/>
        <v>1441.5</v>
      </c>
      <c r="J36" s="9">
        <v>947.8</v>
      </c>
      <c r="K36" s="9">
        <v>947.8</v>
      </c>
      <c r="L36" s="8"/>
      <c r="M36" s="8"/>
      <c r="N36" s="8">
        <v>493.7</v>
      </c>
      <c r="O36" s="8">
        <v>493.7</v>
      </c>
      <c r="P36" s="8">
        <v>493.7</v>
      </c>
      <c r="Q36" s="8">
        <v>493.7</v>
      </c>
      <c r="R36" s="8">
        <f t="shared" si="3"/>
        <v>0</v>
      </c>
      <c r="S36" s="8">
        <f t="shared" si="4"/>
        <v>0</v>
      </c>
      <c r="T36" s="45"/>
      <c r="U36" s="27">
        <f t="shared" si="5"/>
        <v>0</v>
      </c>
    </row>
    <row r="37" spans="1:21" s="4" customFormat="1" ht="12.75" customHeight="1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881.6</v>
      </c>
      <c r="I37" s="8">
        <f t="shared" si="0"/>
        <v>881.6</v>
      </c>
      <c r="J37" s="9">
        <v>498.8</v>
      </c>
      <c r="K37" s="9">
        <v>498.8</v>
      </c>
      <c r="L37" s="8"/>
      <c r="M37" s="8"/>
      <c r="N37" s="8">
        <v>382.8</v>
      </c>
      <c r="O37" s="8">
        <v>382.8</v>
      </c>
      <c r="P37" s="8">
        <v>271.7</v>
      </c>
      <c r="Q37" s="8">
        <v>271.7</v>
      </c>
      <c r="R37" s="8">
        <f t="shared" si="3"/>
        <v>0</v>
      </c>
      <c r="S37" s="8">
        <f t="shared" si="4"/>
        <v>0</v>
      </c>
      <c r="T37" s="45"/>
      <c r="U37" s="27">
        <f t="shared" si="5"/>
        <v>0</v>
      </c>
    </row>
    <row r="38" spans="1:21" s="4" customFormat="1" ht="12.75" customHeight="1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3207.1000000000004</v>
      </c>
      <c r="I38" s="8">
        <f t="shared" si="0"/>
        <v>3207.1000000000004</v>
      </c>
      <c r="J38" s="11">
        <v>1692.2</v>
      </c>
      <c r="K38" s="11">
        <v>1692.2</v>
      </c>
      <c r="L38" s="8"/>
      <c r="M38" s="8"/>
      <c r="N38" s="8">
        <v>1514.9</v>
      </c>
      <c r="O38" s="8">
        <v>1514.9</v>
      </c>
      <c r="P38" s="8">
        <v>646.6</v>
      </c>
      <c r="Q38" s="8">
        <v>646.6</v>
      </c>
      <c r="R38" s="8">
        <f t="shared" si="3"/>
        <v>0</v>
      </c>
      <c r="S38" s="8">
        <f t="shared" si="4"/>
        <v>0</v>
      </c>
      <c r="T38" s="45"/>
      <c r="U38" s="27">
        <f t="shared" si="5"/>
        <v>0</v>
      </c>
    </row>
    <row r="39" spans="1:21" s="4" customFormat="1" ht="12.75" customHeight="1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1300.7</v>
      </c>
      <c r="I39" s="8">
        <f t="shared" si="0"/>
        <v>1300.7</v>
      </c>
      <c r="J39" s="9">
        <v>717.1</v>
      </c>
      <c r="K39" s="9">
        <v>717.1</v>
      </c>
      <c r="L39" s="8"/>
      <c r="M39" s="8"/>
      <c r="N39" s="8">
        <v>583.6</v>
      </c>
      <c r="O39" s="8">
        <v>583.6</v>
      </c>
      <c r="P39" s="8">
        <v>260</v>
      </c>
      <c r="Q39" s="8">
        <v>260</v>
      </c>
      <c r="R39" s="8">
        <f t="shared" si="3"/>
        <v>0</v>
      </c>
      <c r="S39" s="8">
        <f t="shared" si="4"/>
        <v>0</v>
      </c>
      <c r="T39" s="45"/>
      <c r="U39" s="27">
        <f t="shared" si="5"/>
        <v>0</v>
      </c>
    </row>
    <row r="40" spans="1:21" s="4" customFormat="1" ht="12.75" customHeight="1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337.3</v>
      </c>
      <c r="I40" s="8">
        <f t="shared" si="0"/>
        <v>337.3</v>
      </c>
      <c r="J40" s="9">
        <v>337.3</v>
      </c>
      <c r="K40" s="9">
        <v>337.3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T40" s="45" t="s">
        <v>77</v>
      </c>
      <c r="U40" s="27">
        <f t="shared" si="5"/>
        <v>0</v>
      </c>
    </row>
    <row r="41" spans="1:21" s="4" customFormat="1" ht="12.75" customHeight="1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6">J41+L41+N41</f>
        <v>2207.6999999999998</v>
      </c>
      <c r="I41" s="8">
        <f t="shared" si="6"/>
        <v>2207.6999999999998</v>
      </c>
      <c r="J41" s="9">
        <v>1617.4</v>
      </c>
      <c r="K41" s="9">
        <v>1617.4</v>
      </c>
      <c r="L41" s="8"/>
      <c r="M41" s="8"/>
      <c r="N41" s="8">
        <v>590.29999999999995</v>
      </c>
      <c r="O41" s="8">
        <v>590.29999999999995</v>
      </c>
      <c r="P41" s="8">
        <v>590.29999999999995</v>
      </c>
      <c r="Q41" s="8">
        <v>590.29999999999995</v>
      </c>
      <c r="R41" s="8">
        <f t="shared" si="3"/>
        <v>0</v>
      </c>
      <c r="S41" s="8">
        <f t="shared" si="4"/>
        <v>0</v>
      </c>
      <c r="T41" s="45"/>
      <c r="U41" s="27">
        <f t="shared" si="5"/>
        <v>0</v>
      </c>
    </row>
    <row r="42" spans="1:21" s="4" customFormat="1" ht="12.75" customHeight="1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6"/>
        <v>1074.3000000000002</v>
      </c>
      <c r="I42" s="8">
        <f t="shared" si="6"/>
        <v>1074.3000000000002</v>
      </c>
      <c r="J42" s="9">
        <v>743.7</v>
      </c>
      <c r="K42" s="9">
        <v>743.7</v>
      </c>
      <c r="L42" s="8"/>
      <c r="M42" s="8"/>
      <c r="N42" s="8">
        <v>330.6</v>
      </c>
      <c r="O42" s="8">
        <v>330.6</v>
      </c>
      <c r="P42" s="8">
        <v>330.6</v>
      </c>
      <c r="Q42" s="8">
        <v>330.6</v>
      </c>
      <c r="R42" s="8">
        <f t="shared" si="3"/>
        <v>0</v>
      </c>
      <c r="S42" s="8">
        <f t="shared" si="4"/>
        <v>0</v>
      </c>
      <c r="T42" s="45"/>
      <c r="U42" s="27">
        <f t="shared" si="5"/>
        <v>0</v>
      </c>
    </row>
    <row r="43" spans="1:21" s="4" customFormat="1" ht="12.75" customHeight="1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6"/>
        <v>1765.2</v>
      </c>
      <c r="I43" s="8">
        <f t="shared" si="6"/>
        <v>1765.2</v>
      </c>
      <c r="J43" s="9">
        <v>989.7</v>
      </c>
      <c r="K43" s="9">
        <v>989.7</v>
      </c>
      <c r="L43" s="8"/>
      <c r="M43" s="8"/>
      <c r="N43" s="8">
        <v>775.5</v>
      </c>
      <c r="O43" s="8">
        <v>775.5</v>
      </c>
      <c r="P43" s="8">
        <v>655.20000000000005</v>
      </c>
      <c r="Q43" s="8">
        <v>655.20000000000005</v>
      </c>
      <c r="R43" s="8">
        <f t="shared" si="3"/>
        <v>0</v>
      </c>
      <c r="S43" s="8">
        <f t="shared" si="4"/>
        <v>0</v>
      </c>
      <c r="T43" s="45"/>
      <c r="U43" s="27">
        <f t="shared" si="5"/>
        <v>0</v>
      </c>
    </row>
    <row r="44" spans="1:21" s="4" customFormat="1" ht="12.75" customHeight="1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6"/>
        <v>1164.3</v>
      </c>
      <c r="I44" s="8">
        <f t="shared" si="6"/>
        <v>1164.3</v>
      </c>
      <c r="J44" s="9">
        <v>975.1</v>
      </c>
      <c r="K44" s="9">
        <v>975.1</v>
      </c>
      <c r="L44" s="8"/>
      <c r="M44" s="8"/>
      <c r="N44" s="8">
        <v>189.2</v>
      </c>
      <c r="O44" s="8">
        <v>189.2</v>
      </c>
      <c r="P44" s="8">
        <v>189.2</v>
      </c>
      <c r="Q44" s="8">
        <v>189.2</v>
      </c>
      <c r="R44" s="8">
        <f t="shared" si="3"/>
        <v>0</v>
      </c>
      <c r="S44" s="8">
        <f t="shared" si="4"/>
        <v>0</v>
      </c>
      <c r="T44" s="45"/>
      <c r="U44" s="27">
        <f t="shared" si="5"/>
        <v>0</v>
      </c>
    </row>
    <row r="45" spans="1:21" s="4" customFormat="1" ht="12.75" customHeight="1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6"/>
        <v>1526.5</v>
      </c>
      <c r="I45" s="8">
        <f t="shared" si="6"/>
        <v>1526.5</v>
      </c>
      <c r="J45" s="9">
        <v>1143.2</v>
      </c>
      <c r="K45" s="9">
        <v>1143.2</v>
      </c>
      <c r="L45" s="8"/>
      <c r="M45" s="8"/>
      <c r="N45" s="8">
        <v>383.3</v>
      </c>
      <c r="O45" s="8">
        <v>383.3</v>
      </c>
      <c r="P45" s="8">
        <v>383.3</v>
      </c>
      <c r="Q45" s="8">
        <v>383.3</v>
      </c>
      <c r="R45" s="8">
        <f t="shared" si="3"/>
        <v>0</v>
      </c>
      <c r="S45" s="8">
        <f t="shared" si="4"/>
        <v>0</v>
      </c>
      <c r="T45" s="45"/>
      <c r="U45" s="27">
        <f t="shared" si="5"/>
        <v>0</v>
      </c>
    </row>
    <row r="46" spans="1:21" s="4" customFormat="1" ht="12.75" customHeight="1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6"/>
        <v>797.19999999999993</v>
      </c>
      <c r="I46" s="8">
        <f t="shared" si="6"/>
        <v>797.19999999999993</v>
      </c>
      <c r="J46" s="9">
        <v>596.79999999999995</v>
      </c>
      <c r="K46" s="9">
        <v>596.79999999999995</v>
      </c>
      <c r="L46" s="8"/>
      <c r="M46" s="8"/>
      <c r="N46" s="8">
        <v>200.4</v>
      </c>
      <c r="O46" s="8">
        <v>200.4</v>
      </c>
      <c r="P46" s="8">
        <v>200.4</v>
      </c>
      <c r="Q46" s="8">
        <v>200.4</v>
      </c>
      <c r="R46" s="8">
        <f t="shared" si="3"/>
        <v>0</v>
      </c>
      <c r="S46" s="8">
        <f t="shared" si="4"/>
        <v>0</v>
      </c>
      <c r="T46" s="45"/>
      <c r="U46" s="27">
        <f t="shared" si="5"/>
        <v>0</v>
      </c>
    </row>
    <row r="47" spans="1:21" s="4" customFormat="1" ht="12" customHeight="1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6"/>
        <v>1039.5999999999999</v>
      </c>
      <c r="I47" s="8">
        <f t="shared" si="6"/>
        <v>1039.5999999999999</v>
      </c>
      <c r="J47" s="12">
        <v>1039.5999999999999</v>
      </c>
      <c r="K47" s="19">
        <v>1039.5999999999999</v>
      </c>
      <c r="L47" s="8"/>
      <c r="M47" s="8"/>
      <c r="N47" s="8"/>
      <c r="O47" s="8"/>
      <c r="P47" s="8"/>
      <c r="Q47" s="8"/>
      <c r="R47" s="8">
        <f t="shared" si="3"/>
        <v>0</v>
      </c>
      <c r="S47" s="8">
        <f t="shared" si="4"/>
        <v>0</v>
      </c>
      <c r="T47" s="45"/>
      <c r="U47" s="27">
        <f t="shared" si="5"/>
        <v>0</v>
      </c>
    </row>
    <row r="48" spans="1:21" s="4" customFormat="1" ht="12.75" customHeight="1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6"/>
        <v>1675.8</v>
      </c>
      <c r="I48" s="8">
        <f t="shared" si="6"/>
        <v>1675.8</v>
      </c>
      <c r="J48" s="9">
        <v>1246.8</v>
      </c>
      <c r="K48" s="9">
        <v>1246.8</v>
      </c>
      <c r="L48" s="8"/>
      <c r="M48" s="8"/>
      <c r="N48" s="8">
        <v>429</v>
      </c>
      <c r="O48" s="8">
        <v>429</v>
      </c>
      <c r="P48" s="8">
        <v>429</v>
      </c>
      <c r="Q48" s="8">
        <v>429</v>
      </c>
      <c r="R48" s="8">
        <f t="shared" si="3"/>
        <v>0</v>
      </c>
      <c r="S48" s="8">
        <f t="shared" si="4"/>
        <v>0</v>
      </c>
      <c r="T48" s="45"/>
      <c r="U48" s="27">
        <f t="shared" si="5"/>
        <v>0</v>
      </c>
    </row>
    <row r="49" spans="1:21" ht="12.75" customHeight="1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6"/>
        <v>884.3</v>
      </c>
      <c r="I49" s="8">
        <f t="shared" si="6"/>
        <v>884.3</v>
      </c>
      <c r="J49" s="9">
        <v>606.5</v>
      </c>
      <c r="K49" s="9">
        <v>606.5</v>
      </c>
      <c r="L49" s="8"/>
      <c r="M49" s="8"/>
      <c r="N49" s="8">
        <v>277.8</v>
      </c>
      <c r="O49" s="8">
        <v>277.8</v>
      </c>
      <c r="P49" s="8">
        <v>277.8</v>
      </c>
      <c r="Q49" s="8">
        <v>277.8</v>
      </c>
      <c r="R49" s="8">
        <f t="shared" si="3"/>
        <v>0</v>
      </c>
      <c r="S49" s="8">
        <f t="shared" si="4"/>
        <v>0</v>
      </c>
      <c r="T49" s="45"/>
      <c r="U49" s="27">
        <f t="shared" si="5"/>
        <v>0</v>
      </c>
    </row>
    <row r="50" spans="1:21" s="4" customFormat="1" ht="12.75" customHeight="1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6"/>
        <v>724.8</v>
      </c>
      <c r="I50" s="8">
        <f t="shared" si="6"/>
        <v>724.8</v>
      </c>
      <c r="J50" s="9">
        <v>724.8</v>
      </c>
      <c r="K50" s="9">
        <v>724.8</v>
      </c>
      <c r="L50" s="8"/>
      <c r="M50" s="8"/>
      <c r="N50" s="8">
        <v>0</v>
      </c>
      <c r="O50" s="8">
        <v>0</v>
      </c>
      <c r="P50" s="8">
        <v>0</v>
      </c>
      <c r="Q50" s="8">
        <v>0</v>
      </c>
      <c r="R50" s="8">
        <f t="shared" si="3"/>
        <v>0</v>
      </c>
      <c r="S50" s="8">
        <f t="shared" si="4"/>
        <v>0</v>
      </c>
      <c r="T50" s="45"/>
      <c r="U50" s="27">
        <f t="shared" si="5"/>
        <v>0</v>
      </c>
    </row>
    <row r="51" spans="1:21" s="4" customFormat="1" ht="12.75" customHeight="1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6"/>
        <v>1642.1</v>
      </c>
      <c r="I51" s="8">
        <f t="shared" si="6"/>
        <v>1642.1</v>
      </c>
      <c r="J51" s="9">
        <v>704.2</v>
      </c>
      <c r="K51" s="9">
        <v>704.2</v>
      </c>
      <c r="L51" s="8"/>
      <c r="M51" s="8"/>
      <c r="N51" s="8">
        <v>937.9</v>
      </c>
      <c r="O51" s="8">
        <v>937.9</v>
      </c>
      <c r="P51" s="8">
        <v>488.5</v>
      </c>
      <c r="Q51" s="8">
        <v>488.5</v>
      </c>
      <c r="R51" s="8">
        <f t="shared" si="3"/>
        <v>0</v>
      </c>
      <c r="S51" s="8">
        <f t="shared" si="4"/>
        <v>0</v>
      </c>
      <c r="T51" s="45"/>
      <c r="U51" s="27">
        <f t="shared" si="5"/>
        <v>0</v>
      </c>
    </row>
    <row r="52" spans="1:21" s="4" customFormat="1" ht="12.75" customHeight="1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6"/>
        <v>9280.2999999999993</v>
      </c>
      <c r="I52" s="8">
        <f t="shared" si="6"/>
        <v>9280.2999999999993</v>
      </c>
      <c r="J52" s="9">
        <v>3607.2</v>
      </c>
      <c r="K52" s="9">
        <v>3607.2</v>
      </c>
      <c r="L52" s="8">
        <v>2371.6999999999998</v>
      </c>
      <c r="M52" s="8">
        <v>2371.6999999999998</v>
      </c>
      <c r="N52" s="8">
        <v>3301.4</v>
      </c>
      <c r="O52" s="8">
        <v>3301.4</v>
      </c>
      <c r="P52" s="8">
        <v>1951.4</v>
      </c>
      <c r="Q52" s="8">
        <v>1951.4</v>
      </c>
      <c r="R52" s="8">
        <f t="shared" si="3"/>
        <v>0</v>
      </c>
      <c r="S52" s="8">
        <f t="shared" si="4"/>
        <v>0</v>
      </c>
      <c r="T52" s="45"/>
      <c r="U52" s="27">
        <f t="shared" si="5"/>
        <v>0</v>
      </c>
    </row>
    <row r="53" spans="1:21" s="4" customFormat="1" ht="12.75" customHeight="1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6"/>
        <v>3263.1000000000004</v>
      </c>
      <c r="I53" s="8">
        <f t="shared" si="6"/>
        <v>3263.1000000000004</v>
      </c>
      <c r="J53" s="9">
        <v>1386.2</v>
      </c>
      <c r="K53" s="9">
        <v>1386.2</v>
      </c>
      <c r="L53" s="8"/>
      <c r="M53" s="8"/>
      <c r="N53" s="8">
        <v>1876.9</v>
      </c>
      <c r="O53" s="8">
        <v>1876.9</v>
      </c>
      <c r="P53" s="8">
        <v>826.8</v>
      </c>
      <c r="Q53" s="8">
        <v>826.8</v>
      </c>
      <c r="R53" s="8">
        <f t="shared" si="3"/>
        <v>0</v>
      </c>
      <c r="S53" s="8">
        <f t="shared" si="4"/>
        <v>0</v>
      </c>
      <c r="T53" s="45"/>
      <c r="U53" s="27">
        <f t="shared" si="5"/>
        <v>0</v>
      </c>
    </row>
    <row r="54" spans="1:21" s="4" customFormat="1" ht="12.75" customHeight="1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6"/>
        <v>1304.5</v>
      </c>
      <c r="I54" s="8">
        <f t="shared" si="6"/>
        <v>1304.5</v>
      </c>
      <c r="J54" s="9">
        <v>860.6</v>
      </c>
      <c r="K54" s="9">
        <v>860.6</v>
      </c>
      <c r="L54" s="8"/>
      <c r="M54" s="8"/>
      <c r="N54" s="8">
        <v>443.9</v>
      </c>
      <c r="O54" s="8">
        <v>443.9</v>
      </c>
      <c r="P54" s="8">
        <v>443.9</v>
      </c>
      <c r="Q54" s="8">
        <v>443.9</v>
      </c>
      <c r="R54" s="8">
        <f t="shared" si="3"/>
        <v>0</v>
      </c>
      <c r="S54" s="8">
        <f t="shared" si="4"/>
        <v>0</v>
      </c>
      <c r="T54" s="45" t="s">
        <v>78</v>
      </c>
      <c r="U54" s="27">
        <f t="shared" si="5"/>
        <v>0</v>
      </c>
    </row>
    <row r="55" spans="1:21" s="4" customFormat="1" ht="12.75" customHeight="1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6"/>
        <v>2453</v>
      </c>
      <c r="I55" s="8">
        <f t="shared" si="6"/>
        <v>2453</v>
      </c>
      <c r="J55" s="9">
        <v>1383</v>
      </c>
      <c r="K55" s="9">
        <v>1383</v>
      </c>
      <c r="L55" s="8"/>
      <c r="M55" s="8"/>
      <c r="N55" s="8">
        <v>1070</v>
      </c>
      <c r="O55" s="8">
        <v>1070</v>
      </c>
      <c r="P55" s="8">
        <v>666</v>
      </c>
      <c r="Q55" s="8">
        <v>666</v>
      </c>
      <c r="R55" s="8">
        <f t="shared" si="3"/>
        <v>0</v>
      </c>
      <c r="S55" s="8">
        <f t="shared" si="4"/>
        <v>0</v>
      </c>
      <c r="T55" s="45"/>
      <c r="U55" s="27">
        <f t="shared" si="5"/>
        <v>0</v>
      </c>
    </row>
    <row r="56" spans="1:21" s="4" customFormat="1" ht="12.75" customHeight="1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6"/>
        <v>787.2</v>
      </c>
      <c r="I56" s="8">
        <f t="shared" si="6"/>
        <v>787.2</v>
      </c>
      <c r="J56" s="9">
        <v>787.2</v>
      </c>
      <c r="K56" s="9">
        <v>787.2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T56" s="45"/>
      <c r="U56" s="27">
        <f t="shared" si="5"/>
        <v>0</v>
      </c>
    </row>
    <row r="57" spans="1:21" s="4" customFormat="1" ht="12.75" customHeight="1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6"/>
        <v>430</v>
      </c>
      <c r="I57" s="8">
        <f t="shared" si="6"/>
        <v>430</v>
      </c>
      <c r="J57" s="9">
        <v>430</v>
      </c>
      <c r="K57" s="9">
        <v>430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T57" s="45"/>
      <c r="U57" s="27">
        <f t="shared" si="5"/>
        <v>0</v>
      </c>
    </row>
    <row r="58" spans="1:21" s="4" customFormat="1" ht="12.75" customHeight="1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6"/>
        <v>4113</v>
      </c>
      <c r="I58" s="8">
        <f t="shared" si="6"/>
        <v>4113</v>
      </c>
      <c r="J58" s="9">
        <v>1403</v>
      </c>
      <c r="K58" s="9">
        <v>1403</v>
      </c>
      <c r="L58" s="8"/>
      <c r="M58" s="8"/>
      <c r="N58" s="8">
        <v>2710</v>
      </c>
      <c r="O58" s="8">
        <v>2710</v>
      </c>
      <c r="P58" s="8">
        <v>1357</v>
      </c>
      <c r="Q58" s="8">
        <v>1357</v>
      </c>
      <c r="R58" s="8">
        <f t="shared" si="3"/>
        <v>0</v>
      </c>
      <c r="S58" s="8">
        <f t="shared" si="4"/>
        <v>0</v>
      </c>
      <c r="T58" s="45"/>
      <c r="U58" s="27">
        <f t="shared" si="5"/>
        <v>0</v>
      </c>
    </row>
    <row r="59" spans="1:21" s="4" customFormat="1" ht="12.75" customHeight="1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6"/>
        <v>488.6</v>
      </c>
      <c r="I59" s="8">
        <f t="shared" si="6"/>
        <v>488.6</v>
      </c>
      <c r="J59" s="9">
        <v>488.6</v>
      </c>
      <c r="K59" s="9">
        <v>488.6</v>
      </c>
      <c r="L59" s="8"/>
      <c r="M59" s="8"/>
      <c r="N59" s="8"/>
      <c r="O59" s="8"/>
      <c r="P59" s="8"/>
      <c r="Q59" s="8"/>
      <c r="R59" s="8">
        <f t="shared" si="3"/>
        <v>0</v>
      </c>
      <c r="S59" s="8">
        <f t="shared" si="4"/>
        <v>0</v>
      </c>
      <c r="T59" s="45"/>
      <c r="U59" s="27">
        <f t="shared" si="5"/>
        <v>0</v>
      </c>
    </row>
    <row r="60" spans="1:21" s="4" customFormat="1" ht="12.75" customHeight="1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6"/>
        <v>401.1</v>
      </c>
      <c r="I60" s="8">
        <f t="shared" si="6"/>
        <v>401.1</v>
      </c>
      <c r="J60" s="9">
        <v>401.1</v>
      </c>
      <c r="K60" s="9">
        <v>401.1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T60" s="45"/>
      <c r="U60" s="27">
        <f t="shared" si="5"/>
        <v>0</v>
      </c>
    </row>
    <row r="61" spans="1:21" s="4" customFormat="1" ht="12.75" customHeight="1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6"/>
        <v>568.79999999999995</v>
      </c>
      <c r="I61" s="8">
        <f t="shared" si="6"/>
        <v>0</v>
      </c>
      <c r="J61" s="9">
        <v>568.79999999999995</v>
      </c>
      <c r="K61" s="9"/>
      <c r="L61" s="8"/>
      <c r="M61" s="8"/>
      <c r="N61" s="8"/>
      <c r="O61" s="8"/>
      <c r="P61" s="8"/>
      <c r="Q61" s="8"/>
      <c r="R61" s="8">
        <f t="shared" si="3"/>
        <v>568.79999999999995</v>
      </c>
      <c r="S61" s="8">
        <f t="shared" si="4"/>
        <v>568.79999999999995</v>
      </c>
      <c r="T61" s="45"/>
      <c r="U61" s="27">
        <f t="shared" si="5"/>
        <v>0</v>
      </c>
    </row>
    <row r="62" spans="1:21" s="4" customFormat="1" ht="12.75" customHeight="1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6"/>
        <v>519.1</v>
      </c>
      <c r="I62" s="8">
        <f t="shared" si="6"/>
        <v>519.1</v>
      </c>
      <c r="J62" s="10">
        <v>519.1</v>
      </c>
      <c r="K62" s="10">
        <v>519.1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T62" s="45"/>
      <c r="U62" s="27">
        <f t="shared" si="5"/>
        <v>0</v>
      </c>
    </row>
    <row r="63" spans="1:21" s="4" customFormat="1" ht="12.75" customHeight="1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6"/>
        <v>497.1</v>
      </c>
      <c r="I63" s="8">
        <f t="shared" si="6"/>
        <v>497.1</v>
      </c>
      <c r="J63" s="9">
        <v>497.1</v>
      </c>
      <c r="K63" s="9">
        <v>497.1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T63" s="45"/>
      <c r="U63" s="27">
        <f t="shared" si="5"/>
        <v>0</v>
      </c>
    </row>
    <row r="64" spans="1:21" s="4" customFormat="1" ht="12.75" customHeight="1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6"/>
        <v>2105.5</v>
      </c>
      <c r="I64" s="8">
        <f t="shared" si="6"/>
        <v>2105.5</v>
      </c>
      <c r="J64" s="9">
        <v>1033.0999999999999</v>
      </c>
      <c r="K64" s="9">
        <v>1033.0999999999999</v>
      </c>
      <c r="L64" s="8"/>
      <c r="M64" s="8"/>
      <c r="N64" s="8">
        <v>1072.4000000000001</v>
      </c>
      <c r="O64" s="8">
        <v>1072.4000000000001</v>
      </c>
      <c r="P64" s="8">
        <v>732.3</v>
      </c>
      <c r="Q64" s="8">
        <v>732.3</v>
      </c>
      <c r="R64" s="8">
        <f t="shared" si="3"/>
        <v>0</v>
      </c>
      <c r="S64" s="8">
        <f t="shared" si="4"/>
        <v>0</v>
      </c>
      <c r="T64" s="45"/>
      <c r="U64" s="27">
        <f t="shared" si="5"/>
        <v>0</v>
      </c>
    </row>
    <row r="65" spans="1:21" s="4" customFormat="1" ht="12.75" customHeight="1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6"/>
        <v>6560.9</v>
      </c>
      <c r="I65" s="8">
        <f t="shared" si="6"/>
        <v>6560.9</v>
      </c>
      <c r="J65" s="9">
        <v>1908.5</v>
      </c>
      <c r="K65" s="9">
        <v>1908.5</v>
      </c>
      <c r="L65" s="8"/>
      <c r="M65" s="8"/>
      <c r="N65" s="8">
        <v>4652.3999999999996</v>
      </c>
      <c r="O65" s="8">
        <v>4652.3999999999996</v>
      </c>
      <c r="P65" s="8">
        <v>2014.3</v>
      </c>
      <c r="Q65" s="8">
        <v>2014.3</v>
      </c>
      <c r="R65" s="8">
        <f t="shared" si="3"/>
        <v>0</v>
      </c>
      <c r="S65" s="8">
        <f t="shared" si="4"/>
        <v>0</v>
      </c>
      <c r="T65" s="45"/>
      <c r="U65" s="27">
        <f t="shared" si="5"/>
        <v>0</v>
      </c>
    </row>
    <row r="66" spans="1:21" s="4" customFormat="1" ht="12.75" customHeight="1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6"/>
        <v>1567.7</v>
      </c>
      <c r="I66" s="8">
        <f t="shared" si="6"/>
        <v>1567.7</v>
      </c>
      <c r="J66" s="9">
        <v>1177.7</v>
      </c>
      <c r="K66" s="9">
        <v>1177.7</v>
      </c>
      <c r="L66" s="8"/>
      <c r="M66" s="8"/>
      <c r="N66" s="8">
        <v>390</v>
      </c>
      <c r="O66" s="8">
        <v>390</v>
      </c>
      <c r="P66" s="8">
        <v>390</v>
      </c>
      <c r="Q66" s="8">
        <v>390</v>
      </c>
      <c r="R66" s="8">
        <f t="shared" si="3"/>
        <v>0</v>
      </c>
      <c r="S66" s="8">
        <f t="shared" si="4"/>
        <v>0</v>
      </c>
      <c r="T66" s="45"/>
      <c r="U66" s="27">
        <f t="shared" si="5"/>
        <v>0</v>
      </c>
    </row>
    <row r="67" spans="1:21" s="4" customFormat="1" ht="12.75" customHeight="1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6"/>
        <v>942.8</v>
      </c>
      <c r="I67" s="8">
        <f t="shared" si="6"/>
        <v>942.8</v>
      </c>
      <c r="J67" s="9">
        <v>942.8</v>
      </c>
      <c r="K67" s="9">
        <v>942.8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T67" s="45"/>
      <c r="U67" s="27">
        <f t="shared" si="5"/>
        <v>0</v>
      </c>
    </row>
    <row r="68" spans="1:21" s="4" customFormat="1" ht="12.75" customHeight="1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6"/>
        <v>1690.3999999999999</v>
      </c>
      <c r="I68" s="8">
        <f t="shared" si="6"/>
        <v>1690.3999999999999</v>
      </c>
      <c r="J68" s="9">
        <v>1287.5999999999999</v>
      </c>
      <c r="K68" s="9">
        <v>1287.5999999999999</v>
      </c>
      <c r="L68" s="8"/>
      <c r="M68" s="8"/>
      <c r="N68" s="8">
        <v>402.8</v>
      </c>
      <c r="O68" s="8">
        <v>402.8</v>
      </c>
      <c r="P68" s="8">
        <v>402.8</v>
      </c>
      <c r="Q68" s="8">
        <v>402.8</v>
      </c>
      <c r="R68" s="8">
        <f t="shared" si="3"/>
        <v>0</v>
      </c>
      <c r="S68" s="8">
        <f t="shared" si="4"/>
        <v>0</v>
      </c>
      <c r="T68" s="45"/>
      <c r="U68" s="27">
        <f t="shared" si="5"/>
        <v>0</v>
      </c>
    </row>
    <row r="69" spans="1:21" s="4" customFormat="1" ht="12.7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6"/>
        <v>1055.0999999999999</v>
      </c>
      <c r="I69" s="8">
        <f t="shared" si="6"/>
        <v>1055.0999999999999</v>
      </c>
      <c r="J69" s="9">
        <v>670.1</v>
      </c>
      <c r="K69" s="9">
        <v>670.1</v>
      </c>
      <c r="L69" s="8"/>
      <c r="M69" s="8"/>
      <c r="N69" s="8">
        <v>385</v>
      </c>
      <c r="O69" s="8">
        <v>385</v>
      </c>
      <c r="P69" s="8">
        <v>385</v>
      </c>
      <c r="Q69" s="8">
        <v>385</v>
      </c>
      <c r="R69" s="8">
        <f t="shared" si="3"/>
        <v>0</v>
      </c>
      <c r="S69" s="8">
        <f t="shared" si="4"/>
        <v>0</v>
      </c>
      <c r="T69" s="45"/>
      <c r="U69" s="27">
        <f t="shared" si="5"/>
        <v>0</v>
      </c>
    </row>
    <row r="70" spans="1:21" s="4" customFormat="1" ht="12.7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6"/>
        <v>579.1</v>
      </c>
      <c r="I70" s="8">
        <f t="shared" si="6"/>
        <v>579.1</v>
      </c>
      <c r="J70" s="9">
        <v>579.1</v>
      </c>
      <c r="K70" s="9">
        <v>579.1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T70" s="45"/>
      <c r="U70" s="27">
        <f t="shared" si="5"/>
        <v>0</v>
      </c>
    </row>
    <row r="71" spans="1:21" s="2" customFormat="1" ht="15" customHeight="1">
      <c r="A71" s="120" t="s">
        <v>59</v>
      </c>
      <c r="B71" s="120"/>
      <c r="C71" s="11">
        <f>SUM(C9:C70)</f>
        <v>0</v>
      </c>
      <c r="D71" s="11">
        <f t="shared" ref="D71:S71" si="7">SUM(D9:D70)</f>
        <v>0</v>
      </c>
      <c r="E71" s="11">
        <f t="shared" si="7"/>
        <v>0</v>
      </c>
      <c r="F71" s="11">
        <f t="shared" si="7"/>
        <v>0</v>
      </c>
      <c r="G71" s="11">
        <f t="shared" si="7"/>
        <v>0</v>
      </c>
      <c r="H71" s="11">
        <f t="shared" si="7"/>
        <v>156792.50000000006</v>
      </c>
      <c r="I71" s="11">
        <f t="shared" si="7"/>
        <v>156223.70000000007</v>
      </c>
      <c r="J71" s="11">
        <f t="shared" si="7"/>
        <v>71685.3</v>
      </c>
      <c r="K71" s="11">
        <f t="shared" si="7"/>
        <v>71116.5</v>
      </c>
      <c r="L71" s="11">
        <f t="shared" si="7"/>
        <v>9921.2000000000007</v>
      </c>
      <c r="M71" s="11">
        <f t="shared" si="7"/>
        <v>9921.2000000000007</v>
      </c>
      <c r="N71" s="11">
        <f t="shared" si="7"/>
        <v>75186</v>
      </c>
      <c r="O71" s="11">
        <f t="shared" si="7"/>
        <v>75186</v>
      </c>
      <c r="P71" s="11">
        <f t="shared" si="7"/>
        <v>39990.500000000007</v>
      </c>
      <c r="Q71" s="11">
        <f t="shared" si="7"/>
        <v>39990.500000000007</v>
      </c>
      <c r="R71" s="11">
        <f t="shared" si="7"/>
        <v>568.79999999999995</v>
      </c>
      <c r="S71" s="11">
        <f t="shared" si="7"/>
        <v>568.79999999999995</v>
      </c>
      <c r="T71" s="47"/>
      <c r="U71" s="27">
        <f t="shared" si="5"/>
        <v>0</v>
      </c>
    </row>
    <row r="72" spans="1:21">
      <c r="U72" s="27"/>
    </row>
    <row r="73" spans="1:21">
      <c r="U73" s="27"/>
    </row>
    <row r="74" spans="1:21">
      <c r="N74" s="48"/>
      <c r="U74" s="27"/>
    </row>
    <row r="75" spans="1:21">
      <c r="N75" s="48"/>
      <c r="U75" s="27"/>
    </row>
    <row r="76" spans="1:21">
      <c r="N76" s="48"/>
      <c r="U76" s="27"/>
    </row>
    <row r="77" spans="1:21">
      <c r="N77" s="48"/>
      <c r="U77" s="27"/>
    </row>
    <row r="78" spans="1:21">
      <c r="N78" s="48"/>
      <c r="U78" s="27"/>
    </row>
    <row r="79" spans="1:21">
      <c r="U79" s="27"/>
    </row>
    <row r="80" spans="1:21">
      <c r="U80" s="27"/>
    </row>
    <row r="81" spans="21:21">
      <c r="U81" s="27"/>
    </row>
    <row r="82" spans="21:21">
      <c r="U82" s="27"/>
    </row>
    <row r="83" spans="21:21">
      <c r="U83" s="27"/>
    </row>
    <row r="84" spans="21:21">
      <c r="U84" s="27"/>
    </row>
    <row r="85" spans="21:21">
      <c r="U85" s="27"/>
    </row>
    <row r="86" spans="21:21">
      <c r="U86" s="27"/>
    </row>
    <row r="87" spans="21:21">
      <c r="U87" s="27"/>
    </row>
    <row r="88" spans="21:21">
      <c r="U88" s="27"/>
    </row>
    <row r="89" spans="21:21">
      <c r="U89" s="27"/>
    </row>
    <row r="90" spans="21:21">
      <c r="U90" s="27"/>
    </row>
    <row r="91" spans="21:21">
      <c r="U91" s="27"/>
    </row>
    <row r="92" spans="21:21">
      <c r="U92" s="27"/>
    </row>
  </sheetData>
  <mergeCells count="22">
    <mergeCell ref="B2:R2"/>
    <mergeCell ref="A4:A7"/>
    <mergeCell ref="B4:B7"/>
    <mergeCell ref="H4:I4"/>
    <mergeCell ref="J4:K4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L4:M4"/>
    <mergeCell ref="N4:Q4"/>
    <mergeCell ref="R4:R7"/>
    <mergeCell ref="C5:C7"/>
    <mergeCell ref="D5:D7"/>
    <mergeCell ref="E5:E7"/>
    <mergeCell ref="F5:F7"/>
    <mergeCell ref="G5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1"/>
  <sheetViews>
    <sheetView workbookViewId="0">
      <pane xSplit="2" ySplit="8" topLeftCell="C66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2.75"/>
  <cols>
    <col min="1" max="1" width="3.42578125" style="5" customWidth="1"/>
    <col min="2" max="2" width="14.28515625" style="5" customWidth="1"/>
    <col min="3" max="3" width="11" style="5" customWidth="1"/>
    <col min="4" max="4" width="11.140625" style="5" customWidth="1"/>
    <col min="5" max="5" width="13.28515625" style="5" customWidth="1"/>
    <col min="6" max="6" width="10.42578125" style="5" customWidth="1"/>
    <col min="7" max="7" width="10.140625" style="5" customWidth="1"/>
    <col min="8" max="8" width="11.140625" style="5" customWidth="1"/>
    <col min="9" max="9" width="11.42578125" style="5" customWidth="1"/>
    <col min="10" max="10" width="11" style="5" customWidth="1"/>
    <col min="11" max="11" width="10.7109375" style="5" customWidth="1"/>
    <col min="12" max="18" width="13.28515625" style="5" customWidth="1"/>
    <col min="19" max="19" width="10.5703125" style="5" customWidth="1"/>
    <col min="20" max="20" width="5" style="20" customWidth="1"/>
    <col min="21" max="21" width="6.5703125" style="5" customWidth="1"/>
    <col min="22" max="16384" width="9.140625" style="5"/>
  </cols>
  <sheetData>
    <row r="1" spans="1:21" ht="3" customHeight="1"/>
    <row r="2" spans="1:21" ht="66" customHeight="1">
      <c r="A2" s="6"/>
      <c r="B2" s="138" t="s">
        <v>105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7"/>
    </row>
    <row r="3" spans="1:21" ht="13.5" hidden="1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107.25" customHeight="1">
      <c r="A4" s="98" t="s">
        <v>64</v>
      </c>
      <c r="B4" s="101" t="s">
        <v>65</v>
      </c>
      <c r="C4" s="13" t="s">
        <v>87</v>
      </c>
      <c r="D4" s="14" t="s">
        <v>88</v>
      </c>
      <c r="E4" s="14" t="s">
        <v>89</v>
      </c>
      <c r="F4" s="14" t="s">
        <v>98</v>
      </c>
      <c r="G4" s="42" t="s">
        <v>99</v>
      </c>
      <c r="H4" s="107" t="s">
        <v>100</v>
      </c>
      <c r="I4" s="108"/>
      <c r="J4" s="141" t="s">
        <v>101</v>
      </c>
      <c r="K4" s="143"/>
      <c r="L4" s="144" t="s">
        <v>102</v>
      </c>
      <c r="M4" s="145"/>
      <c r="N4" s="123" t="s">
        <v>103</v>
      </c>
      <c r="O4" s="124"/>
      <c r="P4" s="124"/>
      <c r="Q4" s="146"/>
      <c r="R4" s="147" t="s">
        <v>96</v>
      </c>
      <c r="S4" s="101" t="s">
        <v>104</v>
      </c>
    </row>
    <row r="5" spans="1:21" ht="17.25" customHeight="1">
      <c r="A5" s="99"/>
      <c r="B5" s="102"/>
      <c r="C5" s="101" t="s">
        <v>66</v>
      </c>
      <c r="D5" s="101" t="s">
        <v>66</v>
      </c>
      <c r="E5" s="101" t="s">
        <v>66</v>
      </c>
      <c r="F5" s="101" t="s">
        <v>66</v>
      </c>
      <c r="G5" s="101" t="s">
        <v>66</v>
      </c>
      <c r="H5" s="116" t="s">
        <v>66</v>
      </c>
      <c r="I5" s="117"/>
      <c r="J5" s="128" t="s">
        <v>66</v>
      </c>
      <c r="K5" s="129"/>
      <c r="L5" s="132" t="s">
        <v>66</v>
      </c>
      <c r="M5" s="133"/>
      <c r="N5" s="123" t="s">
        <v>66</v>
      </c>
      <c r="O5" s="124"/>
      <c r="P5" s="124"/>
      <c r="Q5" s="146"/>
      <c r="R5" s="148"/>
      <c r="S5" s="102"/>
    </row>
    <row r="6" spans="1:21" ht="15.75" customHeight="1">
      <c r="A6" s="99"/>
      <c r="B6" s="102"/>
      <c r="C6" s="102"/>
      <c r="D6" s="102"/>
      <c r="E6" s="102"/>
      <c r="F6" s="102"/>
      <c r="G6" s="102"/>
      <c r="H6" s="118"/>
      <c r="I6" s="119"/>
      <c r="J6" s="130"/>
      <c r="K6" s="131"/>
      <c r="L6" s="134"/>
      <c r="M6" s="135"/>
      <c r="N6" s="136" t="s">
        <v>60</v>
      </c>
      <c r="O6" s="136" t="s">
        <v>67</v>
      </c>
      <c r="P6" s="123" t="s">
        <v>68</v>
      </c>
      <c r="Q6" s="146"/>
      <c r="R6" s="148"/>
      <c r="S6" s="102"/>
    </row>
    <row r="7" spans="1:21" ht="24" customHeight="1">
      <c r="A7" s="100"/>
      <c r="B7" s="103"/>
      <c r="C7" s="103"/>
      <c r="D7" s="103"/>
      <c r="E7" s="103"/>
      <c r="F7" s="103"/>
      <c r="G7" s="103"/>
      <c r="H7" s="42" t="s">
        <v>69</v>
      </c>
      <c r="I7" s="42" t="s">
        <v>70</v>
      </c>
      <c r="J7" s="15" t="s">
        <v>60</v>
      </c>
      <c r="K7" s="15" t="s">
        <v>67</v>
      </c>
      <c r="L7" s="44" t="s">
        <v>60</v>
      </c>
      <c r="M7" s="44" t="s">
        <v>67</v>
      </c>
      <c r="N7" s="137"/>
      <c r="O7" s="137"/>
      <c r="P7" s="16" t="s">
        <v>60</v>
      </c>
      <c r="Q7" s="43" t="s">
        <v>67</v>
      </c>
      <c r="R7" s="149"/>
      <c r="S7" s="103"/>
    </row>
    <row r="8" spans="1:21" ht="13.5">
      <c r="A8" s="17">
        <v>1</v>
      </c>
      <c r="B8" s="18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18">
        <v>18</v>
      </c>
      <c r="S8" s="17">
        <v>19</v>
      </c>
    </row>
    <row r="9" spans="1:21" s="4" customFormat="1" ht="12.75" customHeight="1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46817.899999999994</v>
      </c>
      <c r="I9" s="8">
        <f t="shared" si="0"/>
        <v>46817.899999999994</v>
      </c>
      <c r="J9" s="9">
        <v>13451.4</v>
      </c>
      <c r="K9" s="9">
        <v>13451.4</v>
      </c>
      <c r="L9" s="8">
        <v>12430.2</v>
      </c>
      <c r="M9" s="8">
        <v>12430.2</v>
      </c>
      <c r="N9" s="8">
        <v>20936.3</v>
      </c>
      <c r="O9" s="8">
        <v>20936.3</v>
      </c>
      <c r="P9" s="8">
        <v>9845.2999999999993</v>
      </c>
      <c r="Q9" s="8">
        <v>9845.2999999999993</v>
      </c>
      <c r="R9" s="8">
        <f>H9-I9</f>
        <v>0</v>
      </c>
      <c r="S9" s="8">
        <f>G9+R9</f>
        <v>0</v>
      </c>
      <c r="T9" s="45"/>
      <c r="U9" s="52"/>
    </row>
    <row r="10" spans="1:21" s="4" customFormat="1" ht="12.75" customHeight="1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8060.7</v>
      </c>
      <c r="I10" s="8">
        <f t="shared" si="0"/>
        <v>8060.7</v>
      </c>
      <c r="J10" s="9">
        <v>1835.5</v>
      </c>
      <c r="K10" s="9">
        <v>1835.5</v>
      </c>
      <c r="L10" s="8"/>
      <c r="M10" s="8"/>
      <c r="N10" s="8">
        <v>6225.2</v>
      </c>
      <c r="O10" s="8">
        <v>6225.2</v>
      </c>
      <c r="P10" s="8">
        <v>1647.5</v>
      </c>
      <c r="Q10" s="8">
        <v>1647.5</v>
      </c>
      <c r="R10" s="8">
        <f t="shared" ref="R10:R70" si="3">H10-I10</f>
        <v>0</v>
      </c>
      <c r="S10" s="8">
        <f t="shared" ref="S10:S70" si="4">G10+R10</f>
        <v>0</v>
      </c>
      <c r="T10" s="45"/>
      <c r="U10" s="52"/>
    </row>
    <row r="11" spans="1:21" s="4" customFormat="1" ht="12.75" customHeight="1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1449.4</v>
      </c>
      <c r="I11" s="8">
        <f t="shared" si="0"/>
        <v>1449.4</v>
      </c>
      <c r="J11" s="9">
        <v>1449.4</v>
      </c>
      <c r="K11" s="9">
        <v>1449.4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T11" s="45"/>
      <c r="U11" s="52"/>
    </row>
    <row r="12" spans="1:21" s="4" customFormat="1" ht="12.75" customHeight="1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676.7</v>
      </c>
      <c r="I12" s="8">
        <f t="shared" si="0"/>
        <v>676.7</v>
      </c>
      <c r="J12" s="9">
        <v>676.7</v>
      </c>
      <c r="K12" s="9">
        <v>676.7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T12" s="45"/>
      <c r="U12" s="52"/>
    </row>
    <row r="13" spans="1:21" s="4" customFormat="1" ht="12.75" customHeight="1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8079</v>
      </c>
      <c r="I13" s="8">
        <f t="shared" si="0"/>
        <v>8079</v>
      </c>
      <c r="J13" s="9">
        <v>3977.8</v>
      </c>
      <c r="K13" s="9">
        <v>3977.8</v>
      </c>
      <c r="L13" s="8"/>
      <c r="M13" s="8"/>
      <c r="N13" s="8">
        <v>4101.2</v>
      </c>
      <c r="O13" s="8">
        <v>4101.2</v>
      </c>
      <c r="P13" s="8">
        <v>2462.1999999999998</v>
      </c>
      <c r="Q13" s="8">
        <v>2462.1999999999998</v>
      </c>
      <c r="R13" s="8">
        <f t="shared" si="3"/>
        <v>0</v>
      </c>
      <c r="S13" s="8">
        <f t="shared" si="4"/>
        <v>0</v>
      </c>
      <c r="T13" s="45"/>
      <c r="U13" s="52"/>
    </row>
    <row r="14" spans="1:21" s="4" customFormat="1" ht="12.75" customHeight="1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9917.7000000000007</v>
      </c>
      <c r="I14" s="8">
        <f t="shared" si="0"/>
        <v>9917.7000000000007</v>
      </c>
      <c r="J14" s="9">
        <v>5020.8999999999996</v>
      </c>
      <c r="K14" s="9">
        <v>5020.8999999999996</v>
      </c>
      <c r="L14" s="8"/>
      <c r="M14" s="8"/>
      <c r="N14" s="8">
        <v>4896.8</v>
      </c>
      <c r="O14" s="8">
        <v>4896.8</v>
      </c>
      <c r="P14" s="8">
        <v>3501.7</v>
      </c>
      <c r="Q14" s="8">
        <v>3501.7</v>
      </c>
      <c r="R14" s="8">
        <f t="shared" si="3"/>
        <v>0</v>
      </c>
      <c r="S14" s="8">
        <f t="shared" si="4"/>
        <v>0</v>
      </c>
      <c r="T14" s="45"/>
      <c r="U14" s="52"/>
    </row>
    <row r="15" spans="1:21" s="4" customFormat="1" ht="12.75" customHeight="1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1221.3</v>
      </c>
      <c r="I15" s="8">
        <f t="shared" si="0"/>
        <v>1221.3</v>
      </c>
      <c r="J15" s="9">
        <v>1221.3</v>
      </c>
      <c r="K15" s="9">
        <v>1221.3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  <c r="T15" s="45"/>
      <c r="U15" s="52"/>
    </row>
    <row r="16" spans="1:21" s="4" customFormat="1" ht="12.75" customHeight="1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7120.7000000000007</v>
      </c>
      <c r="I16" s="8">
        <f t="shared" si="0"/>
        <v>7120.7000000000007</v>
      </c>
      <c r="J16" s="9">
        <v>3375.4</v>
      </c>
      <c r="K16" s="9">
        <v>3375.4</v>
      </c>
      <c r="L16" s="8"/>
      <c r="M16" s="8"/>
      <c r="N16" s="8">
        <v>3745.3</v>
      </c>
      <c r="O16" s="8">
        <v>3745.3</v>
      </c>
      <c r="P16" s="8">
        <v>2463</v>
      </c>
      <c r="Q16" s="8">
        <v>2463</v>
      </c>
      <c r="R16" s="8">
        <f t="shared" si="3"/>
        <v>0</v>
      </c>
      <c r="S16" s="8">
        <f t="shared" si="4"/>
        <v>0</v>
      </c>
      <c r="T16" s="45"/>
      <c r="U16" s="52"/>
    </row>
    <row r="17" spans="1:21" s="4" customFormat="1" ht="12.75" customHeight="1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4618.8</v>
      </c>
      <c r="I17" s="8">
        <f t="shared" si="0"/>
        <v>4618.8</v>
      </c>
      <c r="J17" s="9">
        <v>2475.5</v>
      </c>
      <c r="K17" s="9">
        <v>2475.5</v>
      </c>
      <c r="L17" s="8"/>
      <c r="M17" s="8"/>
      <c r="N17" s="8">
        <v>2143.3000000000002</v>
      </c>
      <c r="O17" s="8">
        <v>2143.3000000000002</v>
      </c>
      <c r="P17" s="8">
        <v>1590.8</v>
      </c>
      <c r="Q17" s="8">
        <v>1590.8</v>
      </c>
      <c r="R17" s="8">
        <f t="shared" si="3"/>
        <v>0</v>
      </c>
      <c r="S17" s="8">
        <f t="shared" si="4"/>
        <v>0</v>
      </c>
      <c r="T17" s="45"/>
      <c r="U17" s="52"/>
    </row>
    <row r="18" spans="1:21" s="4" customFormat="1" ht="12.75" customHeight="1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797.8</v>
      </c>
      <c r="I18" s="8">
        <f t="shared" si="0"/>
        <v>797.8</v>
      </c>
      <c r="J18" s="9">
        <v>797.8</v>
      </c>
      <c r="K18" s="9">
        <v>797.8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T18" s="45"/>
      <c r="U18" s="52"/>
    </row>
    <row r="19" spans="1:21" s="4" customFormat="1" ht="12.75" customHeight="1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1466.4</v>
      </c>
      <c r="I19" s="8">
        <f t="shared" si="0"/>
        <v>1466.4</v>
      </c>
      <c r="J19" s="9">
        <v>1466.4</v>
      </c>
      <c r="K19" s="9">
        <v>1466.4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T19" s="45"/>
      <c r="U19" s="52"/>
    </row>
    <row r="20" spans="1:21" s="4" customFormat="1" ht="12.75" customHeight="1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1036</v>
      </c>
      <c r="I20" s="8">
        <f t="shared" si="0"/>
        <v>1036</v>
      </c>
      <c r="J20" s="9">
        <v>1036</v>
      </c>
      <c r="K20" s="9">
        <v>1036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T20" s="45"/>
      <c r="U20" s="52"/>
    </row>
    <row r="21" spans="1:21" s="4" customFormat="1" ht="12.75" customHeight="1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1730.4</v>
      </c>
      <c r="I21" s="8">
        <f t="shared" si="0"/>
        <v>1730.4</v>
      </c>
      <c r="J21" s="9">
        <v>1730.4</v>
      </c>
      <c r="K21" s="9">
        <v>1730.4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T21" s="45"/>
      <c r="U21" s="52"/>
    </row>
    <row r="22" spans="1:21" s="4" customFormat="1" ht="12.75" customHeight="1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4369.6000000000004</v>
      </c>
      <c r="I22" s="8">
        <f t="shared" si="0"/>
        <v>4369.6000000000004</v>
      </c>
      <c r="J22" s="9">
        <v>3197.7</v>
      </c>
      <c r="K22" s="9">
        <v>3197.7</v>
      </c>
      <c r="L22" s="8"/>
      <c r="M22" s="8"/>
      <c r="N22" s="8">
        <v>1171.9000000000001</v>
      </c>
      <c r="O22" s="8">
        <v>1171.9000000000001</v>
      </c>
      <c r="P22" s="8">
        <v>860.2</v>
      </c>
      <c r="Q22" s="8">
        <v>860.2</v>
      </c>
      <c r="R22" s="8">
        <f t="shared" si="3"/>
        <v>0</v>
      </c>
      <c r="S22" s="8">
        <f t="shared" si="4"/>
        <v>0</v>
      </c>
      <c r="T22" s="45"/>
      <c r="U22" s="52"/>
    </row>
    <row r="23" spans="1:21" s="4" customFormat="1" ht="12.75" customHeight="1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1058.4000000000001</v>
      </c>
      <c r="I23" s="8">
        <f t="shared" si="0"/>
        <v>1058.4000000000001</v>
      </c>
      <c r="J23" s="9">
        <v>1058.4000000000001</v>
      </c>
      <c r="K23" s="9">
        <v>1058.4000000000001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T23" s="45"/>
      <c r="U23" s="52"/>
    </row>
    <row r="24" spans="1:21" s="4" customFormat="1" ht="12.75" customHeight="1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911</v>
      </c>
      <c r="I24" s="8">
        <f t="shared" si="0"/>
        <v>911</v>
      </c>
      <c r="J24" s="9">
        <v>911</v>
      </c>
      <c r="K24" s="9">
        <v>911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T24" s="45"/>
      <c r="U24" s="52"/>
    </row>
    <row r="25" spans="1:21" s="4" customFormat="1" ht="12.75" customHeight="1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1019.8</v>
      </c>
      <c r="I25" s="8">
        <f t="shared" si="0"/>
        <v>1019.8</v>
      </c>
      <c r="J25" s="9">
        <v>1019.8</v>
      </c>
      <c r="K25" s="9">
        <v>1019.8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T25" s="45"/>
      <c r="U25" s="52"/>
    </row>
    <row r="26" spans="1:21" s="4" customFormat="1" ht="12.75" customHeight="1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3010.4</v>
      </c>
      <c r="I26" s="8">
        <f t="shared" si="0"/>
        <v>3010.4</v>
      </c>
      <c r="J26" s="9">
        <v>1494.4</v>
      </c>
      <c r="K26" s="9">
        <v>1494.4</v>
      </c>
      <c r="L26" s="8"/>
      <c r="M26" s="8"/>
      <c r="N26" s="8">
        <v>1516</v>
      </c>
      <c r="O26" s="8">
        <v>1516</v>
      </c>
      <c r="P26" s="8">
        <v>872</v>
      </c>
      <c r="Q26" s="8">
        <v>872</v>
      </c>
      <c r="R26" s="8">
        <f t="shared" si="3"/>
        <v>0</v>
      </c>
      <c r="S26" s="8">
        <f t="shared" si="4"/>
        <v>0</v>
      </c>
      <c r="T26" s="45"/>
      <c r="U26" s="52"/>
    </row>
    <row r="27" spans="1:21" ht="12.75" customHeight="1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4024</v>
      </c>
      <c r="I27" s="8">
        <f t="shared" si="0"/>
        <v>4024</v>
      </c>
      <c r="J27" s="9">
        <v>2200</v>
      </c>
      <c r="K27" s="9">
        <v>2200</v>
      </c>
      <c r="L27" s="8"/>
      <c r="M27" s="8"/>
      <c r="N27" s="8">
        <v>1824</v>
      </c>
      <c r="O27" s="8">
        <v>1824</v>
      </c>
      <c r="P27" s="8">
        <v>1824</v>
      </c>
      <c r="Q27" s="8">
        <v>1824</v>
      </c>
      <c r="R27" s="8">
        <f t="shared" si="3"/>
        <v>0</v>
      </c>
      <c r="S27" s="8">
        <f t="shared" si="4"/>
        <v>0</v>
      </c>
      <c r="U27" s="52"/>
    </row>
    <row r="28" spans="1:21" s="4" customFormat="1" ht="12.75" customHeight="1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1901.2</v>
      </c>
      <c r="I28" s="8">
        <f t="shared" si="0"/>
        <v>1901.2</v>
      </c>
      <c r="J28" s="9">
        <v>1901.2</v>
      </c>
      <c r="K28" s="9">
        <v>1901.2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T28" s="45"/>
      <c r="U28" s="52"/>
    </row>
    <row r="29" spans="1:21" s="4" customFormat="1" ht="12.75" customHeight="1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45453.4</v>
      </c>
      <c r="I29" s="8">
        <f t="shared" si="0"/>
        <v>45453.4</v>
      </c>
      <c r="J29" s="9">
        <v>13270.6</v>
      </c>
      <c r="K29" s="9">
        <v>13270.6</v>
      </c>
      <c r="L29" s="8"/>
      <c r="M29" s="8"/>
      <c r="N29" s="8">
        <v>32182.799999999999</v>
      </c>
      <c r="O29" s="8">
        <v>32182.799999999999</v>
      </c>
      <c r="P29" s="8">
        <v>14776.2</v>
      </c>
      <c r="Q29" s="8">
        <v>14776.2</v>
      </c>
      <c r="R29" s="8">
        <f t="shared" si="3"/>
        <v>0</v>
      </c>
      <c r="S29" s="8">
        <f t="shared" si="4"/>
        <v>0</v>
      </c>
      <c r="T29" s="45"/>
      <c r="U29" s="52"/>
    </row>
    <row r="30" spans="1:21" s="4" customFormat="1" ht="12.75" customHeight="1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612</v>
      </c>
      <c r="I30" s="8">
        <f t="shared" si="0"/>
        <v>612</v>
      </c>
      <c r="J30" s="9">
        <v>612</v>
      </c>
      <c r="K30" s="9">
        <v>612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T30" s="45"/>
      <c r="U30" s="52"/>
    </row>
    <row r="31" spans="1:21" s="4" customFormat="1" ht="12.75" customHeight="1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1796</v>
      </c>
      <c r="I31" s="8">
        <f t="shared" si="0"/>
        <v>1796</v>
      </c>
      <c r="J31" s="9">
        <v>1796</v>
      </c>
      <c r="K31" s="9">
        <v>1796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T31" s="45"/>
      <c r="U31" s="52"/>
    </row>
    <row r="32" spans="1:21" s="4" customFormat="1" ht="12.75" customHeight="1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2339.3000000000002</v>
      </c>
      <c r="I32" s="8">
        <f t="shared" si="0"/>
        <v>2339.3000000000002</v>
      </c>
      <c r="J32" s="9">
        <v>2339.3000000000002</v>
      </c>
      <c r="K32" s="9">
        <v>2339.3000000000002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T32" s="45"/>
      <c r="U32" s="52"/>
    </row>
    <row r="33" spans="1:21" s="4" customFormat="1" ht="12.75" customHeight="1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842</v>
      </c>
      <c r="I33" s="8">
        <f t="shared" si="0"/>
        <v>842</v>
      </c>
      <c r="J33" s="9">
        <v>842</v>
      </c>
      <c r="K33" s="9">
        <v>842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T33" s="45"/>
      <c r="U33" s="52"/>
    </row>
    <row r="34" spans="1:21" s="4" customFormat="1" ht="12.75" customHeight="1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8360.1</v>
      </c>
      <c r="I34" s="8">
        <f t="shared" si="0"/>
        <v>8360.1</v>
      </c>
      <c r="J34" s="9">
        <v>4367.6000000000004</v>
      </c>
      <c r="K34" s="9">
        <v>4367.6000000000004</v>
      </c>
      <c r="L34" s="8"/>
      <c r="M34" s="8"/>
      <c r="N34" s="9">
        <v>3992.5</v>
      </c>
      <c r="O34" s="9">
        <v>3992.5</v>
      </c>
      <c r="P34" s="8">
        <v>2163.1</v>
      </c>
      <c r="Q34" s="8">
        <v>2163.1</v>
      </c>
      <c r="R34" s="8">
        <f t="shared" si="3"/>
        <v>0</v>
      </c>
      <c r="S34" s="8">
        <f t="shared" si="4"/>
        <v>0</v>
      </c>
      <c r="T34" s="45"/>
      <c r="U34" s="52"/>
    </row>
    <row r="35" spans="1:21" s="4" customFormat="1" ht="12.75" customHeight="1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21942.2</v>
      </c>
      <c r="I35" s="8">
        <f t="shared" si="0"/>
        <v>21942.2</v>
      </c>
      <c r="J35" s="9">
        <v>3083.5</v>
      </c>
      <c r="K35" s="9">
        <v>3083.5</v>
      </c>
      <c r="L35" s="8">
        <v>2299</v>
      </c>
      <c r="M35" s="8">
        <v>2299</v>
      </c>
      <c r="N35" s="9">
        <v>16559.7</v>
      </c>
      <c r="O35" s="9">
        <v>16559.7</v>
      </c>
      <c r="P35" s="8">
        <v>6760.2</v>
      </c>
      <c r="Q35" s="8">
        <v>6760.2</v>
      </c>
      <c r="R35" s="8">
        <f t="shared" si="3"/>
        <v>0</v>
      </c>
      <c r="S35" s="8">
        <f t="shared" si="4"/>
        <v>0</v>
      </c>
      <c r="T35" s="45"/>
      <c r="U35" s="52"/>
    </row>
    <row r="36" spans="1:21" s="4" customFormat="1" ht="12.75" customHeight="1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4267.7</v>
      </c>
      <c r="I36" s="8">
        <f t="shared" si="0"/>
        <v>4267.7</v>
      </c>
      <c r="J36" s="9">
        <v>1849.2</v>
      </c>
      <c r="K36" s="9">
        <v>1849.2</v>
      </c>
      <c r="L36" s="8"/>
      <c r="M36" s="8"/>
      <c r="N36" s="8">
        <v>2418.5</v>
      </c>
      <c r="O36" s="8">
        <v>2418.5</v>
      </c>
      <c r="P36" s="8">
        <v>987.4</v>
      </c>
      <c r="Q36" s="8">
        <v>987.4</v>
      </c>
      <c r="R36" s="8">
        <f t="shared" si="3"/>
        <v>0</v>
      </c>
      <c r="S36" s="8">
        <f t="shared" si="4"/>
        <v>0</v>
      </c>
      <c r="T36" s="45"/>
      <c r="U36" s="52"/>
    </row>
    <row r="37" spans="1:21" s="4" customFormat="1" ht="12.75" customHeight="1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1380.4</v>
      </c>
      <c r="I37" s="8">
        <f t="shared" si="0"/>
        <v>1380.4</v>
      </c>
      <c r="J37" s="9">
        <v>997.6</v>
      </c>
      <c r="K37" s="9">
        <v>997.6</v>
      </c>
      <c r="L37" s="8"/>
      <c r="M37" s="8"/>
      <c r="N37" s="8">
        <v>382.8</v>
      </c>
      <c r="O37" s="8">
        <v>382.8</v>
      </c>
      <c r="P37" s="8">
        <v>271.7</v>
      </c>
      <c r="Q37" s="8">
        <v>271.7</v>
      </c>
      <c r="R37" s="8">
        <f t="shared" si="3"/>
        <v>0</v>
      </c>
      <c r="S37" s="8">
        <f t="shared" si="4"/>
        <v>0</v>
      </c>
      <c r="T37" s="45"/>
      <c r="U37" s="52"/>
    </row>
    <row r="38" spans="1:21" s="4" customFormat="1" ht="12.75" customHeight="1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6430</v>
      </c>
      <c r="I38" s="8">
        <f t="shared" si="0"/>
        <v>6430</v>
      </c>
      <c r="J38" s="11">
        <v>3384.4</v>
      </c>
      <c r="K38" s="11">
        <v>3384.4</v>
      </c>
      <c r="L38" s="8"/>
      <c r="M38" s="8"/>
      <c r="N38" s="8">
        <v>3045.6</v>
      </c>
      <c r="O38" s="8">
        <v>3045.6</v>
      </c>
      <c r="P38" s="8">
        <v>1293.2</v>
      </c>
      <c r="Q38" s="8">
        <v>1293.2</v>
      </c>
      <c r="R38" s="8">
        <f t="shared" si="3"/>
        <v>0</v>
      </c>
      <c r="S38" s="8">
        <f t="shared" si="4"/>
        <v>0</v>
      </c>
      <c r="T38" s="45"/>
      <c r="U38" s="52"/>
    </row>
    <row r="39" spans="1:21" s="4" customFormat="1" ht="12.75" customHeight="1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2757.4</v>
      </c>
      <c r="I39" s="8">
        <f t="shared" si="0"/>
        <v>2757.4</v>
      </c>
      <c r="J39" s="9">
        <v>1590.2</v>
      </c>
      <c r="K39" s="9">
        <v>1590.2</v>
      </c>
      <c r="L39" s="8"/>
      <c r="M39" s="8"/>
      <c r="N39" s="8">
        <v>1167.2</v>
      </c>
      <c r="O39" s="8">
        <v>1167.2</v>
      </c>
      <c r="P39" s="8">
        <v>520</v>
      </c>
      <c r="Q39" s="8">
        <v>520</v>
      </c>
      <c r="R39" s="8">
        <f t="shared" si="3"/>
        <v>0</v>
      </c>
      <c r="S39" s="8">
        <f t="shared" si="4"/>
        <v>0</v>
      </c>
      <c r="T39" s="45"/>
      <c r="U39" s="52"/>
    </row>
    <row r="40" spans="1:21" s="4" customFormat="1" ht="12.75" customHeight="1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730.2</v>
      </c>
      <c r="I40" s="8">
        <f t="shared" si="0"/>
        <v>730.2</v>
      </c>
      <c r="J40" s="9">
        <v>730.2</v>
      </c>
      <c r="K40" s="9">
        <v>730.2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T40" s="45"/>
      <c r="U40" s="52"/>
    </row>
    <row r="41" spans="1:21" s="4" customFormat="1" ht="12.75" customHeight="1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5">J41+L41+N41</f>
        <v>4415.3999999999996</v>
      </c>
      <c r="I41" s="8">
        <f t="shared" si="5"/>
        <v>4415.3999999999996</v>
      </c>
      <c r="J41" s="9">
        <v>3234.8</v>
      </c>
      <c r="K41" s="9">
        <v>3234.8</v>
      </c>
      <c r="L41" s="8"/>
      <c r="M41" s="8"/>
      <c r="N41" s="8">
        <v>1180.5999999999999</v>
      </c>
      <c r="O41" s="8">
        <v>1180.5999999999999</v>
      </c>
      <c r="P41" s="8">
        <v>1180.5999999999999</v>
      </c>
      <c r="Q41" s="8">
        <v>1180.5999999999999</v>
      </c>
      <c r="R41" s="8">
        <f t="shared" si="3"/>
        <v>0</v>
      </c>
      <c r="S41" s="8">
        <f t="shared" si="4"/>
        <v>0</v>
      </c>
      <c r="T41" s="45"/>
      <c r="U41" s="52"/>
    </row>
    <row r="42" spans="1:21" s="4" customFormat="1" ht="12.75" customHeight="1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5"/>
        <v>2366.9</v>
      </c>
      <c r="I42" s="8">
        <f t="shared" si="5"/>
        <v>2366.9</v>
      </c>
      <c r="J42" s="9">
        <v>1558.5</v>
      </c>
      <c r="K42" s="9">
        <v>1558.5</v>
      </c>
      <c r="L42" s="8"/>
      <c r="M42" s="8"/>
      <c r="N42" s="8">
        <v>808.4</v>
      </c>
      <c r="O42" s="8">
        <v>808.4</v>
      </c>
      <c r="P42" s="8">
        <v>808.4</v>
      </c>
      <c r="Q42" s="8">
        <v>808.4</v>
      </c>
      <c r="R42" s="8">
        <f t="shared" si="3"/>
        <v>0</v>
      </c>
      <c r="S42" s="8">
        <f t="shared" si="4"/>
        <v>0</v>
      </c>
      <c r="T42" s="45"/>
      <c r="U42" s="52"/>
    </row>
    <row r="43" spans="1:21" s="4" customFormat="1" ht="12.75" customHeight="1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5"/>
        <v>3583.3</v>
      </c>
      <c r="I43" s="8">
        <f t="shared" si="5"/>
        <v>3583.3</v>
      </c>
      <c r="J43" s="9">
        <v>2131.5</v>
      </c>
      <c r="K43" s="9">
        <v>2131.5</v>
      </c>
      <c r="L43" s="8"/>
      <c r="M43" s="8"/>
      <c r="N43" s="8">
        <v>1451.8</v>
      </c>
      <c r="O43" s="8">
        <v>1451.8</v>
      </c>
      <c r="P43" s="8">
        <v>1211</v>
      </c>
      <c r="Q43" s="8">
        <v>1211</v>
      </c>
      <c r="R43" s="8">
        <f t="shared" si="3"/>
        <v>0</v>
      </c>
      <c r="S43" s="8">
        <f t="shared" si="4"/>
        <v>0</v>
      </c>
      <c r="T43" s="45"/>
      <c r="U43" s="52"/>
    </row>
    <row r="44" spans="1:21" s="4" customFormat="1" ht="12.75" customHeight="1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5"/>
        <v>3036</v>
      </c>
      <c r="I44" s="8">
        <f t="shared" si="5"/>
        <v>3036</v>
      </c>
      <c r="J44" s="9">
        <v>2550</v>
      </c>
      <c r="K44" s="9">
        <v>2550</v>
      </c>
      <c r="L44" s="8"/>
      <c r="M44" s="8"/>
      <c r="N44" s="8">
        <v>486</v>
      </c>
      <c r="O44" s="8">
        <v>486</v>
      </c>
      <c r="P44" s="8">
        <v>486</v>
      </c>
      <c r="Q44" s="8">
        <v>486</v>
      </c>
      <c r="R44" s="8">
        <f t="shared" si="3"/>
        <v>0</v>
      </c>
      <c r="S44" s="8">
        <f t="shared" si="4"/>
        <v>0</v>
      </c>
      <c r="T44" s="45"/>
      <c r="U44" s="52"/>
    </row>
    <row r="45" spans="1:21" s="4" customFormat="1" ht="12.75" customHeight="1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5"/>
        <v>3053</v>
      </c>
      <c r="I45" s="8">
        <f t="shared" si="5"/>
        <v>3053</v>
      </c>
      <c r="J45" s="9">
        <v>2286.4</v>
      </c>
      <c r="K45" s="9">
        <v>2286.4</v>
      </c>
      <c r="L45" s="8"/>
      <c r="M45" s="8"/>
      <c r="N45" s="8">
        <v>766.6</v>
      </c>
      <c r="O45" s="8">
        <v>766.6</v>
      </c>
      <c r="P45" s="8">
        <v>766.6</v>
      </c>
      <c r="Q45" s="8">
        <v>766.6</v>
      </c>
      <c r="R45" s="8">
        <f t="shared" si="3"/>
        <v>0</v>
      </c>
      <c r="S45" s="8">
        <f t="shared" si="4"/>
        <v>0</v>
      </c>
      <c r="T45" s="45"/>
      <c r="U45" s="52"/>
    </row>
    <row r="46" spans="1:21" s="4" customFormat="1" ht="12.75" customHeight="1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5"/>
        <v>1580.3</v>
      </c>
      <c r="I46" s="8">
        <f t="shared" si="5"/>
        <v>1580.3</v>
      </c>
      <c r="J46" s="9">
        <v>1193.5999999999999</v>
      </c>
      <c r="K46" s="9">
        <v>1193.5999999999999</v>
      </c>
      <c r="L46" s="8"/>
      <c r="M46" s="8"/>
      <c r="N46" s="8">
        <v>386.7</v>
      </c>
      <c r="O46" s="8">
        <v>386.7</v>
      </c>
      <c r="P46" s="8">
        <v>386.7</v>
      </c>
      <c r="Q46" s="8">
        <v>386.7</v>
      </c>
      <c r="R46" s="8">
        <f t="shared" si="3"/>
        <v>0</v>
      </c>
      <c r="S46" s="8">
        <f t="shared" si="4"/>
        <v>0</v>
      </c>
      <c r="T46" s="45"/>
      <c r="U46" s="52"/>
    </row>
    <row r="47" spans="1:21" s="4" customFormat="1" ht="12" customHeight="1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5"/>
        <v>2079.1999999999998</v>
      </c>
      <c r="I47" s="8">
        <f t="shared" si="5"/>
        <v>2079.1999999999998</v>
      </c>
      <c r="J47" s="19">
        <v>2079.1999999999998</v>
      </c>
      <c r="K47" s="12">
        <v>2079.1999999999998</v>
      </c>
      <c r="L47" s="8"/>
      <c r="M47" s="8"/>
      <c r="N47" s="8">
        <v>0</v>
      </c>
      <c r="O47" s="8">
        <v>0</v>
      </c>
      <c r="P47" s="8">
        <v>0</v>
      </c>
      <c r="Q47" s="8">
        <v>0</v>
      </c>
      <c r="R47" s="8">
        <f t="shared" si="3"/>
        <v>0</v>
      </c>
      <c r="S47" s="8">
        <f t="shared" si="4"/>
        <v>0</v>
      </c>
      <c r="T47" s="45"/>
      <c r="U47" s="52"/>
    </row>
    <row r="48" spans="1:21" s="4" customFormat="1" ht="12.75" customHeight="1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5"/>
        <v>3351.6</v>
      </c>
      <c r="I48" s="8">
        <f t="shared" si="5"/>
        <v>3351.6</v>
      </c>
      <c r="J48" s="9">
        <v>2493.6</v>
      </c>
      <c r="K48" s="9">
        <v>2493.6</v>
      </c>
      <c r="L48" s="8"/>
      <c r="M48" s="8"/>
      <c r="N48" s="8">
        <v>858</v>
      </c>
      <c r="O48" s="8">
        <v>858</v>
      </c>
      <c r="P48" s="8">
        <v>858</v>
      </c>
      <c r="Q48" s="8">
        <v>858</v>
      </c>
      <c r="R48" s="8">
        <f t="shared" si="3"/>
        <v>0</v>
      </c>
      <c r="S48" s="8">
        <f t="shared" si="4"/>
        <v>0</v>
      </c>
      <c r="T48" s="45"/>
      <c r="U48" s="52"/>
    </row>
    <row r="49" spans="1:21" ht="12.75" customHeight="1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5"/>
        <v>1768.6</v>
      </c>
      <c r="I49" s="8">
        <f t="shared" si="5"/>
        <v>1768.6</v>
      </c>
      <c r="J49" s="9">
        <v>1213</v>
      </c>
      <c r="K49" s="9">
        <v>1213</v>
      </c>
      <c r="L49" s="8"/>
      <c r="M49" s="8"/>
      <c r="N49" s="8">
        <v>555.6</v>
      </c>
      <c r="O49" s="8">
        <v>555.6</v>
      </c>
      <c r="P49" s="8">
        <v>555.6</v>
      </c>
      <c r="Q49" s="8">
        <v>555.6</v>
      </c>
      <c r="R49" s="8">
        <f t="shared" si="3"/>
        <v>0</v>
      </c>
      <c r="S49" s="8">
        <f t="shared" si="4"/>
        <v>0</v>
      </c>
      <c r="T49" s="45"/>
      <c r="U49" s="52"/>
    </row>
    <row r="50" spans="1:21" s="4" customFormat="1" ht="12.75" customHeight="1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5"/>
        <v>1926.3999999999999</v>
      </c>
      <c r="I50" s="8">
        <f t="shared" si="5"/>
        <v>1926.3999999999999</v>
      </c>
      <c r="J50" s="9">
        <v>1449.6</v>
      </c>
      <c r="K50" s="9">
        <v>1449.6</v>
      </c>
      <c r="L50" s="8"/>
      <c r="M50" s="8"/>
      <c r="N50" s="8">
        <v>476.8</v>
      </c>
      <c r="O50" s="8">
        <v>476.8</v>
      </c>
      <c r="P50" s="8">
        <v>476.8</v>
      </c>
      <c r="Q50" s="8">
        <v>476.8</v>
      </c>
      <c r="R50" s="8">
        <f t="shared" si="3"/>
        <v>0</v>
      </c>
      <c r="S50" s="8">
        <f t="shared" si="4"/>
        <v>0</v>
      </c>
      <c r="T50" s="45"/>
      <c r="U50" s="52"/>
    </row>
    <row r="51" spans="1:21" s="4" customFormat="1" ht="12.75" customHeight="1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5"/>
        <v>3332.9</v>
      </c>
      <c r="I51" s="8">
        <f t="shared" si="5"/>
        <v>3332.9</v>
      </c>
      <c r="J51" s="9">
        <v>1483.9</v>
      </c>
      <c r="K51" s="9">
        <v>1483.9</v>
      </c>
      <c r="L51" s="8"/>
      <c r="M51" s="8"/>
      <c r="N51" s="8">
        <v>1849</v>
      </c>
      <c r="O51" s="8">
        <v>1849</v>
      </c>
      <c r="P51" s="8">
        <v>1003.1</v>
      </c>
      <c r="Q51" s="8">
        <v>1003.1</v>
      </c>
      <c r="R51" s="8">
        <f t="shared" si="3"/>
        <v>0</v>
      </c>
      <c r="S51" s="8">
        <f t="shared" si="4"/>
        <v>0</v>
      </c>
      <c r="T51" s="45"/>
      <c r="U51" s="52"/>
    </row>
    <row r="52" spans="1:21" s="4" customFormat="1" ht="12.75" customHeight="1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5"/>
        <v>20427.7</v>
      </c>
      <c r="I52" s="8">
        <f t="shared" si="5"/>
        <v>20427.7</v>
      </c>
      <c r="J52" s="9">
        <v>8808</v>
      </c>
      <c r="K52" s="9">
        <v>8808</v>
      </c>
      <c r="L52" s="8">
        <v>5004.7</v>
      </c>
      <c r="M52" s="8">
        <v>5004.7</v>
      </c>
      <c r="N52" s="8">
        <v>6615</v>
      </c>
      <c r="O52" s="8">
        <v>6615</v>
      </c>
      <c r="P52" s="8">
        <v>3915</v>
      </c>
      <c r="Q52" s="8">
        <v>3915</v>
      </c>
      <c r="R52" s="8">
        <f t="shared" si="3"/>
        <v>0</v>
      </c>
      <c r="S52" s="8">
        <f t="shared" si="4"/>
        <v>0</v>
      </c>
      <c r="T52" s="45"/>
      <c r="U52" s="52"/>
    </row>
    <row r="53" spans="1:21" s="4" customFormat="1" ht="12.75" customHeight="1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5"/>
        <v>6230.7</v>
      </c>
      <c r="I53" s="8">
        <f t="shared" si="5"/>
        <v>6230.7</v>
      </c>
      <c r="J53" s="9">
        <v>2817.2</v>
      </c>
      <c r="K53" s="9">
        <v>2817.2</v>
      </c>
      <c r="L53" s="8"/>
      <c r="M53" s="8"/>
      <c r="N53" s="8">
        <v>3413.5</v>
      </c>
      <c r="O53" s="8">
        <v>3413.5</v>
      </c>
      <c r="P53" s="8">
        <v>1653.7</v>
      </c>
      <c r="Q53" s="8">
        <v>1653.7</v>
      </c>
      <c r="R53" s="8">
        <f t="shared" si="3"/>
        <v>0</v>
      </c>
      <c r="S53" s="8">
        <f t="shared" si="4"/>
        <v>0</v>
      </c>
      <c r="T53" s="45"/>
      <c r="U53" s="52"/>
    </row>
    <row r="54" spans="1:21" s="4" customFormat="1" ht="12.75" customHeight="1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5"/>
        <v>2542.5</v>
      </c>
      <c r="I54" s="8">
        <f t="shared" si="5"/>
        <v>2542.5</v>
      </c>
      <c r="J54" s="9">
        <v>1654.7</v>
      </c>
      <c r="K54" s="9">
        <v>1654.7</v>
      </c>
      <c r="L54" s="8"/>
      <c r="M54" s="8"/>
      <c r="N54" s="8">
        <v>887.8</v>
      </c>
      <c r="O54" s="8">
        <v>887.8</v>
      </c>
      <c r="P54" s="8">
        <v>887.8</v>
      </c>
      <c r="Q54" s="8">
        <v>887.8</v>
      </c>
      <c r="R54" s="8">
        <f t="shared" si="3"/>
        <v>0</v>
      </c>
      <c r="S54" s="8">
        <f t="shared" si="4"/>
        <v>0</v>
      </c>
      <c r="T54" s="45"/>
      <c r="U54" s="52"/>
    </row>
    <row r="55" spans="1:21" s="4" customFormat="1" ht="12.75" customHeight="1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5"/>
        <v>5240.1000000000004</v>
      </c>
      <c r="I55" s="8">
        <f t="shared" si="5"/>
        <v>5240.1000000000004</v>
      </c>
      <c r="J55" s="9">
        <v>2766</v>
      </c>
      <c r="K55" s="9">
        <v>2766</v>
      </c>
      <c r="L55" s="8"/>
      <c r="M55" s="8"/>
      <c r="N55" s="8">
        <v>2474.1</v>
      </c>
      <c r="O55" s="8">
        <v>2474.1</v>
      </c>
      <c r="P55" s="8">
        <v>1674.1</v>
      </c>
      <c r="Q55" s="8">
        <v>1674.1</v>
      </c>
      <c r="R55" s="8">
        <f t="shared" si="3"/>
        <v>0</v>
      </c>
      <c r="S55" s="8">
        <f t="shared" si="4"/>
        <v>0</v>
      </c>
      <c r="T55" s="45"/>
      <c r="U55" s="52"/>
    </row>
    <row r="56" spans="1:21" s="4" customFormat="1" ht="12.75" customHeight="1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5"/>
        <v>1574.4</v>
      </c>
      <c r="I56" s="8">
        <f t="shared" si="5"/>
        <v>1574.4</v>
      </c>
      <c r="J56" s="9">
        <v>1574.4</v>
      </c>
      <c r="K56" s="9">
        <v>1574.4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T56" s="45"/>
      <c r="U56" s="52"/>
    </row>
    <row r="57" spans="1:21" s="4" customFormat="1" ht="12.75" customHeight="1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5"/>
        <v>886</v>
      </c>
      <c r="I57" s="8">
        <f t="shared" si="5"/>
        <v>886</v>
      </c>
      <c r="J57" s="9">
        <v>886</v>
      </c>
      <c r="K57" s="9">
        <v>886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T57" s="45"/>
      <c r="U57" s="52"/>
    </row>
    <row r="58" spans="1:21" s="4" customFormat="1" ht="12.75" customHeight="1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5"/>
        <v>8114</v>
      </c>
      <c r="I58" s="8">
        <f t="shared" si="5"/>
        <v>8114</v>
      </c>
      <c r="J58" s="9">
        <v>2800</v>
      </c>
      <c r="K58" s="9">
        <v>2800</v>
      </c>
      <c r="L58" s="8"/>
      <c r="M58" s="8"/>
      <c r="N58" s="8">
        <v>5314</v>
      </c>
      <c r="O58" s="8">
        <v>5314</v>
      </c>
      <c r="P58" s="8">
        <v>2714</v>
      </c>
      <c r="Q58" s="8">
        <v>2714</v>
      </c>
      <c r="R58" s="8">
        <f t="shared" si="3"/>
        <v>0</v>
      </c>
      <c r="S58" s="8">
        <f t="shared" si="4"/>
        <v>0</v>
      </c>
      <c r="T58" s="45"/>
      <c r="U58" s="52"/>
    </row>
    <row r="59" spans="1:21" s="4" customFormat="1" ht="12.75" customHeight="1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5"/>
        <v>938.4</v>
      </c>
      <c r="I59" s="8">
        <f t="shared" si="5"/>
        <v>938.4</v>
      </c>
      <c r="J59" s="9">
        <v>938.4</v>
      </c>
      <c r="K59" s="9">
        <v>938.4</v>
      </c>
      <c r="L59" s="8"/>
      <c r="M59" s="8"/>
      <c r="N59" s="8"/>
      <c r="O59" s="8"/>
      <c r="P59" s="8"/>
      <c r="Q59" s="8"/>
      <c r="R59" s="8">
        <f t="shared" si="3"/>
        <v>0</v>
      </c>
      <c r="S59" s="8">
        <f t="shared" si="4"/>
        <v>0</v>
      </c>
      <c r="T59" s="45"/>
      <c r="U59" s="52"/>
    </row>
    <row r="60" spans="1:21" s="4" customFormat="1" ht="12.75" customHeight="1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5"/>
        <v>802.2</v>
      </c>
      <c r="I60" s="8">
        <f t="shared" si="5"/>
        <v>802.2</v>
      </c>
      <c r="J60" s="9">
        <v>802.2</v>
      </c>
      <c r="K60" s="9">
        <v>802.2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T60" s="45"/>
      <c r="U60" s="52"/>
    </row>
    <row r="61" spans="1:21" s="4" customFormat="1" ht="12.75" customHeight="1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5"/>
        <v>1570.6</v>
      </c>
      <c r="I61" s="8">
        <f t="shared" si="5"/>
        <v>1570.6</v>
      </c>
      <c r="J61" s="9">
        <v>1570.6</v>
      </c>
      <c r="K61" s="9">
        <v>1570.6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  <c r="T61" s="45"/>
      <c r="U61" s="52"/>
    </row>
    <row r="62" spans="1:21" s="4" customFormat="1" ht="12.75" customHeight="1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5"/>
        <v>1038.2</v>
      </c>
      <c r="I62" s="8">
        <f t="shared" si="5"/>
        <v>1038.2</v>
      </c>
      <c r="J62" s="10">
        <v>1038.2</v>
      </c>
      <c r="K62" s="10">
        <v>1038.2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T62" s="45"/>
      <c r="U62" s="52"/>
    </row>
    <row r="63" spans="1:21" s="4" customFormat="1" ht="12.75" customHeight="1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5"/>
        <v>994.1</v>
      </c>
      <c r="I63" s="8">
        <f t="shared" si="5"/>
        <v>994.1</v>
      </c>
      <c r="J63" s="9">
        <v>994.1</v>
      </c>
      <c r="K63" s="9">
        <v>994.1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T63" s="45"/>
      <c r="U63" s="52"/>
    </row>
    <row r="64" spans="1:21" s="4" customFormat="1" ht="12.75" customHeight="1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5"/>
        <v>4210.8</v>
      </c>
      <c r="I64" s="8">
        <f t="shared" si="5"/>
        <v>4210.8</v>
      </c>
      <c r="J64" s="9">
        <v>2066</v>
      </c>
      <c r="K64" s="9">
        <v>2066</v>
      </c>
      <c r="L64" s="8"/>
      <c r="M64" s="8"/>
      <c r="N64" s="8">
        <v>2144.8000000000002</v>
      </c>
      <c r="O64" s="8">
        <v>2144.8000000000002</v>
      </c>
      <c r="P64" s="8">
        <v>1464.6</v>
      </c>
      <c r="Q64" s="8">
        <v>1464.6</v>
      </c>
      <c r="R64" s="8">
        <f t="shared" si="3"/>
        <v>0</v>
      </c>
      <c r="S64" s="8">
        <f t="shared" si="4"/>
        <v>0</v>
      </c>
      <c r="T64" s="45"/>
      <c r="U64" s="52"/>
    </row>
    <row r="65" spans="1:21" s="4" customFormat="1" ht="12.75" customHeight="1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5"/>
        <v>13195.1</v>
      </c>
      <c r="I65" s="8">
        <f t="shared" si="5"/>
        <v>13195.1</v>
      </c>
      <c r="J65" s="9">
        <v>3797.5</v>
      </c>
      <c r="K65" s="9">
        <v>3797.5</v>
      </c>
      <c r="L65" s="8"/>
      <c r="M65" s="8"/>
      <c r="N65" s="8">
        <v>9397.6</v>
      </c>
      <c r="O65" s="8">
        <v>9397.6</v>
      </c>
      <c r="P65" s="8">
        <v>4154.2</v>
      </c>
      <c r="Q65" s="8">
        <v>4154.2</v>
      </c>
      <c r="R65" s="8">
        <f t="shared" si="3"/>
        <v>0</v>
      </c>
      <c r="S65" s="8">
        <f t="shared" si="4"/>
        <v>0</v>
      </c>
      <c r="T65" s="45"/>
      <c r="U65" s="52"/>
    </row>
    <row r="66" spans="1:21" s="4" customFormat="1" ht="12.75" customHeight="1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5"/>
        <v>3132.8</v>
      </c>
      <c r="I66" s="8">
        <f t="shared" si="5"/>
        <v>3132.8</v>
      </c>
      <c r="J66" s="9">
        <v>2352.8000000000002</v>
      </c>
      <c r="K66" s="9">
        <v>2352.8000000000002</v>
      </c>
      <c r="L66" s="8"/>
      <c r="M66" s="8"/>
      <c r="N66" s="8">
        <v>780</v>
      </c>
      <c r="O66" s="8">
        <v>780</v>
      </c>
      <c r="P66" s="8">
        <v>780</v>
      </c>
      <c r="Q66" s="8">
        <v>780</v>
      </c>
      <c r="R66" s="8">
        <f t="shared" si="3"/>
        <v>0</v>
      </c>
      <c r="S66" s="8">
        <f t="shared" si="4"/>
        <v>0</v>
      </c>
      <c r="T66" s="45"/>
      <c r="U66" s="52"/>
    </row>
    <row r="67" spans="1:21" s="4" customFormat="1" ht="12.75" customHeight="1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5"/>
        <v>1952.6</v>
      </c>
      <c r="I67" s="8">
        <f t="shared" si="5"/>
        <v>1952.6</v>
      </c>
      <c r="J67" s="9">
        <v>1952.6</v>
      </c>
      <c r="K67" s="9">
        <v>1952.6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T67" s="45"/>
      <c r="U67" s="52"/>
    </row>
    <row r="68" spans="1:21" s="4" customFormat="1" ht="12.75" customHeight="1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5"/>
        <v>3397</v>
      </c>
      <c r="I68" s="8">
        <f t="shared" si="5"/>
        <v>3397</v>
      </c>
      <c r="J68" s="9">
        <v>2575.3000000000002</v>
      </c>
      <c r="K68" s="9">
        <v>2575.3000000000002</v>
      </c>
      <c r="L68" s="8"/>
      <c r="M68" s="8"/>
      <c r="N68" s="8">
        <v>821.7</v>
      </c>
      <c r="O68" s="8">
        <v>821.7</v>
      </c>
      <c r="P68" s="8">
        <v>821.7</v>
      </c>
      <c r="Q68" s="8">
        <v>821.7</v>
      </c>
      <c r="R68" s="8">
        <f t="shared" si="3"/>
        <v>0</v>
      </c>
      <c r="S68" s="8">
        <f t="shared" si="4"/>
        <v>0</v>
      </c>
      <c r="T68" s="45"/>
      <c r="U68" s="52"/>
    </row>
    <row r="69" spans="1:21" s="4" customFormat="1" ht="12.7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5"/>
        <v>2118.1999999999998</v>
      </c>
      <c r="I69" s="8">
        <f t="shared" si="5"/>
        <v>2118.1999999999998</v>
      </c>
      <c r="J69" s="9">
        <v>1340.2</v>
      </c>
      <c r="K69" s="9">
        <v>1340.2</v>
      </c>
      <c r="L69" s="8"/>
      <c r="M69" s="8"/>
      <c r="N69" s="8">
        <v>778</v>
      </c>
      <c r="O69" s="8">
        <v>778</v>
      </c>
      <c r="P69" s="8">
        <v>778</v>
      </c>
      <c r="Q69" s="8">
        <v>778</v>
      </c>
      <c r="R69" s="8">
        <f t="shared" si="3"/>
        <v>0</v>
      </c>
      <c r="S69" s="8">
        <f t="shared" si="4"/>
        <v>0</v>
      </c>
      <c r="T69" s="45"/>
      <c r="U69" s="52"/>
    </row>
    <row r="70" spans="1:21" s="4" customFormat="1" ht="12.7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5"/>
        <v>1191.4000000000001</v>
      </c>
      <c r="I70" s="8">
        <f t="shared" si="5"/>
        <v>1191.4000000000001</v>
      </c>
      <c r="J70" s="9">
        <v>1191.4000000000001</v>
      </c>
      <c r="K70" s="9">
        <v>1191.4000000000001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T70" s="45"/>
      <c r="U70" s="52"/>
    </row>
    <row r="71" spans="1:21" s="2" customFormat="1" ht="18.75" customHeight="1">
      <c r="A71" s="150" t="s">
        <v>59</v>
      </c>
      <c r="B71" s="151"/>
      <c r="C71" s="11">
        <f>SUM(C9:C70)</f>
        <v>0</v>
      </c>
      <c r="D71" s="11">
        <f t="shared" ref="D71:S71" si="6">SUM(D9:D70)</f>
        <v>0</v>
      </c>
      <c r="E71" s="11">
        <f t="shared" si="6"/>
        <v>0</v>
      </c>
      <c r="F71" s="11">
        <f t="shared" si="6"/>
        <v>0</v>
      </c>
      <c r="G71" s="11">
        <f t="shared" si="6"/>
        <v>0</v>
      </c>
      <c r="H71" s="11">
        <f t="shared" si="6"/>
        <v>316248.29999999993</v>
      </c>
      <c r="I71" s="11">
        <f t="shared" si="6"/>
        <v>316248.29999999993</v>
      </c>
      <c r="J71" s="11">
        <f t="shared" si="6"/>
        <v>148759.29999999999</v>
      </c>
      <c r="K71" s="11">
        <f t="shared" si="6"/>
        <v>148759.29999999999</v>
      </c>
      <c r="L71" s="11">
        <f t="shared" si="6"/>
        <v>19733.900000000001</v>
      </c>
      <c r="M71" s="11">
        <f t="shared" si="6"/>
        <v>19733.900000000001</v>
      </c>
      <c r="N71" s="11">
        <f t="shared" si="6"/>
        <v>147755.10000000003</v>
      </c>
      <c r="O71" s="11">
        <f t="shared" si="6"/>
        <v>147755.10000000003</v>
      </c>
      <c r="P71" s="11">
        <f t="shared" si="6"/>
        <v>78414.399999999994</v>
      </c>
      <c r="Q71" s="11">
        <f t="shared" si="6"/>
        <v>78414.399999999994</v>
      </c>
      <c r="R71" s="11">
        <f t="shared" si="6"/>
        <v>0</v>
      </c>
      <c r="S71" s="11">
        <f t="shared" si="6"/>
        <v>0</v>
      </c>
      <c r="T71" s="47"/>
      <c r="U71" s="52"/>
    </row>
  </sheetData>
  <mergeCells count="22">
    <mergeCell ref="A71:B71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80"/>
  <sheetViews>
    <sheetView workbookViewId="0">
      <pane xSplit="2" ySplit="8" topLeftCell="C66" activePane="bottomRight" state="frozen"/>
      <selection pane="topRight" activeCell="C1" sqref="C1"/>
      <selection pane="bottomLeft" activeCell="A9" sqref="A9"/>
      <selection pane="bottomRight" activeCell="AX5" sqref="AX5"/>
    </sheetView>
  </sheetViews>
  <sheetFormatPr defaultRowHeight="13.5"/>
  <cols>
    <col min="1" max="1" width="5.140625" style="5" customWidth="1"/>
    <col min="2" max="2" width="14" style="5" customWidth="1"/>
    <col min="3" max="7" width="9.7109375" style="5" customWidth="1"/>
    <col min="8" max="8" width="11.42578125" style="5" customWidth="1"/>
    <col min="9" max="9" width="10.7109375" style="5" customWidth="1"/>
    <col min="10" max="10" width="11.85546875" style="5" customWidth="1"/>
    <col min="11" max="11" width="10.42578125" style="5" customWidth="1"/>
    <col min="12" max="12" width="10.7109375" style="5" customWidth="1"/>
    <col min="13" max="13" width="10.140625" style="5" customWidth="1"/>
    <col min="14" max="15" width="9.5703125" style="5" customWidth="1"/>
    <col min="16" max="16" width="10.7109375" style="5" customWidth="1"/>
    <col min="17" max="17" width="11.85546875" style="5" customWidth="1"/>
    <col min="18" max="18" width="10.140625" style="5" customWidth="1"/>
    <col min="19" max="19" width="9.5703125" style="5" customWidth="1"/>
    <col min="20" max="20" width="1.140625" style="5" customWidth="1"/>
    <col min="21" max="21" width="3.85546875" style="71" hidden="1" customWidth="1"/>
    <col min="22" max="22" width="12.7109375" style="71" hidden="1" customWidth="1"/>
    <col min="23" max="23" width="6.140625" style="71" hidden="1" customWidth="1"/>
    <col min="24" max="24" width="5.5703125" style="71" customWidth="1"/>
    <col min="25" max="25" width="5.42578125" style="71" hidden="1" customWidth="1"/>
    <col min="26" max="26" width="1.5703125" style="71" customWidth="1"/>
    <col min="27" max="27" width="7.42578125" style="71" hidden="1" customWidth="1"/>
    <col min="28" max="28" width="7.28515625" style="71" customWidth="1"/>
    <col min="29" max="29" width="7.5703125" style="71" hidden="1" customWidth="1"/>
    <col min="30" max="30" width="4.140625" style="71" customWidth="1"/>
    <col min="31" max="31" width="0.28515625" style="71" customWidth="1"/>
    <col min="32" max="32" width="7.42578125" style="71" customWidth="1"/>
    <col min="33" max="33" width="0.85546875" style="71" hidden="1" customWidth="1"/>
    <col min="34" max="34" width="4.85546875" style="71" customWidth="1"/>
    <col min="35" max="35" width="0.28515625" style="71" customWidth="1"/>
    <col min="36" max="36" width="13.85546875" style="71" customWidth="1"/>
    <col min="37" max="37" width="10.140625" style="71" hidden="1" customWidth="1"/>
    <col min="38" max="38" width="9.28515625" style="71" hidden="1" customWidth="1"/>
    <col min="39" max="39" width="9.42578125" style="71" customWidth="1"/>
    <col min="40" max="41" width="8.5703125" style="71" customWidth="1"/>
    <col min="42" max="42" width="10" style="71" customWidth="1"/>
    <col min="43" max="44" width="9.5703125" style="71" customWidth="1"/>
    <col min="45" max="45" width="8.7109375" style="5" customWidth="1"/>
    <col min="46" max="47" width="9.140625" style="5" hidden="1" customWidth="1"/>
    <col min="48" max="16384" width="9.140625" style="5"/>
  </cols>
  <sheetData>
    <row r="1" spans="1:48" ht="3" customHeight="1"/>
    <row r="2" spans="1:48" ht="54.75" customHeight="1">
      <c r="A2" s="6"/>
      <c r="B2" s="138" t="s">
        <v>107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7"/>
      <c r="U2" s="72"/>
      <c r="V2" s="72"/>
      <c r="W2" s="152" t="s">
        <v>134</v>
      </c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72"/>
      <c r="AO2" s="72"/>
      <c r="AP2" s="72"/>
      <c r="AQ2" s="72"/>
      <c r="AR2" s="72"/>
    </row>
    <row r="3" spans="1:48" ht="13.5" hidden="1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U3" s="72"/>
      <c r="V3" s="72"/>
      <c r="W3" s="73"/>
      <c r="X3" s="74"/>
      <c r="Y3" s="74"/>
      <c r="Z3" s="74"/>
      <c r="AA3" s="74"/>
      <c r="AB3" s="74"/>
      <c r="AC3" s="74"/>
      <c r="AD3" s="74"/>
      <c r="AE3" s="74"/>
      <c r="AF3" s="72"/>
      <c r="AG3" s="72"/>
      <c r="AH3" s="72"/>
      <c r="AI3" s="72"/>
      <c r="AJ3" s="72"/>
      <c r="AK3" s="72"/>
      <c r="AL3" s="72"/>
      <c r="AM3" s="72" t="s">
        <v>76</v>
      </c>
      <c r="AN3" s="72"/>
      <c r="AO3" s="72"/>
      <c r="AP3" s="72"/>
      <c r="AQ3" s="72"/>
      <c r="AR3" s="72"/>
    </row>
    <row r="4" spans="1:48" ht="103.5" customHeight="1">
      <c r="A4" s="98" t="s">
        <v>64</v>
      </c>
      <c r="B4" s="101" t="s">
        <v>65</v>
      </c>
      <c r="C4" s="13" t="s">
        <v>87</v>
      </c>
      <c r="D4" s="14" t="s">
        <v>88</v>
      </c>
      <c r="E4" s="14" t="s">
        <v>89</v>
      </c>
      <c r="F4" s="14" t="s">
        <v>108</v>
      </c>
      <c r="G4" s="51" t="s">
        <v>109</v>
      </c>
      <c r="H4" s="107" t="s">
        <v>106</v>
      </c>
      <c r="I4" s="108"/>
      <c r="J4" s="141" t="s">
        <v>110</v>
      </c>
      <c r="K4" s="143"/>
      <c r="L4" s="144" t="s">
        <v>111</v>
      </c>
      <c r="M4" s="145"/>
      <c r="N4" s="123" t="s">
        <v>112</v>
      </c>
      <c r="O4" s="124"/>
      <c r="P4" s="124"/>
      <c r="Q4" s="146"/>
      <c r="R4" s="147" t="s">
        <v>96</v>
      </c>
      <c r="S4" s="101" t="s">
        <v>113</v>
      </c>
      <c r="U4" s="153" t="s">
        <v>135</v>
      </c>
      <c r="V4" s="156" t="s">
        <v>136</v>
      </c>
      <c r="W4" s="159" t="s">
        <v>114</v>
      </c>
      <c r="X4" s="160"/>
      <c r="Y4" s="160"/>
      <c r="Z4" s="160"/>
      <c r="AA4" s="160"/>
      <c r="AB4" s="160"/>
      <c r="AC4" s="160"/>
      <c r="AD4" s="160"/>
      <c r="AE4" s="69"/>
      <c r="AF4" s="172" t="s">
        <v>115</v>
      </c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</row>
    <row r="5" spans="1:48" ht="17.25" customHeight="1">
      <c r="A5" s="99"/>
      <c r="B5" s="102"/>
      <c r="C5" s="101" t="s">
        <v>66</v>
      </c>
      <c r="D5" s="101" t="s">
        <v>66</v>
      </c>
      <c r="E5" s="101" t="s">
        <v>66</v>
      </c>
      <c r="F5" s="101" t="s">
        <v>66</v>
      </c>
      <c r="G5" s="101" t="s">
        <v>66</v>
      </c>
      <c r="H5" s="116" t="s">
        <v>66</v>
      </c>
      <c r="I5" s="117"/>
      <c r="J5" s="128" t="s">
        <v>66</v>
      </c>
      <c r="K5" s="129"/>
      <c r="L5" s="132" t="s">
        <v>66</v>
      </c>
      <c r="M5" s="133"/>
      <c r="N5" s="123" t="s">
        <v>66</v>
      </c>
      <c r="O5" s="124"/>
      <c r="P5" s="124"/>
      <c r="Q5" s="146"/>
      <c r="R5" s="148"/>
      <c r="S5" s="102"/>
      <c r="U5" s="154"/>
      <c r="V5" s="157"/>
      <c r="W5" s="161" t="s">
        <v>116</v>
      </c>
      <c r="X5" s="161"/>
      <c r="Y5" s="162" t="s">
        <v>117</v>
      </c>
      <c r="Z5" s="162"/>
      <c r="AA5" s="161" t="s">
        <v>118</v>
      </c>
      <c r="AB5" s="161"/>
      <c r="AC5" s="162" t="s">
        <v>119</v>
      </c>
      <c r="AD5" s="162"/>
      <c r="AE5" s="161" t="s">
        <v>120</v>
      </c>
      <c r="AF5" s="161"/>
      <c r="AG5" s="162" t="s">
        <v>121</v>
      </c>
      <c r="AH5" s="162"/>
      <c r="AI5" s="161" t="s">
        <v>122</v>
      </c>
      <c r="AJ5" s="161"/>
      <c r="AK5" s="70"/>
      <c r="AL5" s="163" t="s">
        <v>123</v>
      </c>
      <c r="AM5" s="164"/>
      <c r="AN5" s="164"/>
      <c r="AO5" s="164"/>
      <c r="AP5" s="164"/>
      <c r="AQ5" s="164"/>
      <c r="AR5" s="164"/>
      <c r="AS5" s="164"/>
      <c r="AT5" s="164"/>
      <c r="AU5" s="165"/>
    </row>
    <row r="6" spans="1:48" ht="18" customHeight="1">
      <c r="A6" s="99"/>
      <c r="B6" s="102"/>
      <c r="C6" s="102"/>
      <c r="D6" s="102"/>
      <c r="E6" s="102"/>
      <c r="F6" s="102"/>
      <c r="G6" s="102"/>
      <c r="H6" s="118"/>
      <c r="I6" s="119"/>
      <c r="J6" s="130"/>
      <c r="K6" s="131"/>
      <c r="L6" s="134"/>
      <c r="M6" s="135"/>
      <c r="N6" s="136" t="s">
        <v>60</v>
      </c>
      <c r="O6" s="136" t="s">
        <v>67</v>
      </c>
      <c r="P6" s="174" t="s">
        <v>68</v>
      </c>
      <c r="Q6" s="175"/>
      <c r="R6" s="148"/>
      <c r="S6" s="102"/>
      <c r="U6" s="154"/>
      <c r="V6" s="157"/>
      <c r="W6" s="161"/>
      <c r="X6" s="161"/>
      <c r="Y6" s="171" t="s">
        <v>124</v>
      </c>
      <c r="Z6" s="171"/>
      <c r="AA6" s="161"/>
      <c r="AB6" s="161"/>
      <c r="AC6" s="171" t="s">
        <v>125</v>
      </c>
      <c r="AD6" s="171"/>
      <c r="AE6" s="161"/>
      <c r="AF6" s="161"/>
      <c r="AG6" s="171" t="s">
        <v>126</v>
      </c>
      <c r="AH6" s="171"/>
      <c r="AI6" s="161"/>
      <c r="AJ6" s="161"/>
      <c r="AK6" s="161" t="s">
        <v>127</v>
      </c>
      <c r="AL6" s="161"/>
      <c r="AM6" s="161"/>
      <c r="AN6" s="161"/>
      <c r="AO6" s="70"/>
      <c r="AP6" s="161" t="s">
        <v>128</v>
      </c>
      <c r="AQ6" s="161"/>
      <c r="AR6" s="161"/>
      <c r="AS6" s="161"/>
      <c r="AT6" s="166" t="s">
        <v>129</v>
      </c>
      <c r="AU6" s="167"/>
    </row>
    <row r="7" spans="1:48" ht="26.25" customHeight="1">
      <c r="A7" s="100"/>
      <c r="B7" s="103"/>
      <c r="C7" s="103"/>
      <c r="D7" s="103"/>
      <c r="E7" s="103"/>
      <c r="F7" s="103"/>
      <c r="G7" s="103"/>
      <c r="H7" s="51" t="s">
        <v>69</v>
      </c>
      <c r="I7" s="51" t="s">
        <v>70</v>
      </c>
      <c r="J7" s="15" t="s">
        <v>60</v>
      </c>
      <c r="K7" s="15" t="s">
        <v>67</v>
      </c>
      <c r="L7" s="49" t="s">
        <v>60</v>
      </c>
      <c r="M7" s="49" t="s">
        <v>67</v>
      </c>
      <c r="N7" s="137"/>
      <c r="O7" s="137"/>
      <c r="P7" s="16" t="s">
        <v>60</v>
      </c>
      <c r="Q7" s="50" t="s">
        <v>67</v>
      </c>
      <c r="R7" s="149"/>
      <c r="S7" s="103"/>
      <c r="U7" s="154"/>
      <c r="V7" s="157"/>
      <c r="W7" s="161"/>
      <c r="X7" s="161"/>
      <c r="Y7" s="171"/>
      <c r="Z7" s="171"/>
      <c r="AA7" s="161"/>
      <c r="AB7" s="161"/>
      <c r="AC7" s="171"/>
      <c r="AD7" s="171"/>
      <c r="AE7" s="161"/>
      <c r="AF7" s="161"/>
      <c r="AG7" s="171"/>
      <c r="AH7" s="171"/>
      <c r="AI7" s="161"/>
      <c r="AJ7" s="161"/>
      <c r="AK7" s="161"/>
      <c r="AL7" s="161"/>
      <c r="AM7" s="161"/>
      <c r="AN7" s="161"/>
      <c r="AO7" s="70"/>
      <c r="AP7" s="170" t="s">
        <v>130</v>
      </c>
      <c r="AQ7" s="161"/>
      <c r="AR7" s="161"/>
      <c r="AS7" s="161"/>
      <c r="AT7" s="168"/>
      <c r="AU7" s="169"/>
    </row>
    <row r="8" spans="1:48" s="78" customFormat="1" ht="44.25" customHeight="1">
      <c r="A8" s="77">
        <v>1</v>
      </c>
      <c r="B8" s="18">
        <v>2</v>
      </c>
      <c r="C8" s="18">
        <v>3</v>
      </c>
      <c r="D8" s="77">
        <v>4</v>
      </c>
      <c r="E8" s="18">
        <v>5</v>
      </c>
      <c r="F8" s="18">
        <v>6</v>
      </c>
      <c r="G8" s="77">
        <v>7</v>
      </c>
      <c r="H8" s="18">
        <v>8</v>
      </c>
      <c r="I8" s="18">
        <v>9</v>
      </c>
      <c r="J8" s="77">
        <v>10</v>
      </c>
      <c r="K8" s="18">
        <v>11</v>
      </c>
      <c r="L8" s="18">
        <v>12</v>
      </c>
      <c r="M8" s="77">
        <v>13</v>
      </c>
      <c r="N8" s="18">
        <v>14</v>
      </c>
      <c r="O8" s="18">
        <v>15</v>
      </c>
      <c r="P8" s="77">
        <v>16</v>
      </c>
      <c r="Q8" s="18">
        <v>17</v>
      </c>
      <c r="R8" s="18">
        <v>18</v>
      </c>
      <c r="S8" s="77">
        <v>19</v>
      </c>
      <c r="U8" s="154"/>
      <c r="V8" s="157"/>
      <c r="W8" s="161"/>
      <c r="X8" s="161"/>
      <c r="Y8" s="171"/>
      <c r="Z8" s="171"/>
      <c r="AA8" s="161"/>
      <c r="AB8" s="161"/>
      <c r="AC8" s="171"/>
      <c r="AD8" s="171"/>
      <c r="AE8" s="161"/>
      <c r="AF8" s="161"/>
      <c r="AG8" s="171"/>
      <c r="AH8" s="171"/>
      <c r="AI8" s="161"/>
      <c r="AJ8" s="161"/>
      <c r="AK8" s="68" t="s">
        <v>131</v>
      </c>
      <c r="AL8" s="68" t="s">
        <v>132</v>
      </c>
      <c r="AM8" s="68" t="s">
        <v>131</v>
      </c>
      <c r="AN8" s="68" t="s">
        <v>132</v>
      </c>
      <c r="AO8" s="68" t="s">
        <v>131</v>
      </c>
      <c r="AP8" s="68" t="s">
        <v>132</v>
      </c>
      <c r="AQ8" s="68" t="s">
        <v>131</v>
      </c>
      <c r="AR8" s="68" t="s">
        <v>132</v>
      </c>
      <c r="AS8" s="68" t="s">
        <v>132</v>
      </c>
      <c r="AT8" s="173" t="s">
        <v>133</v>
      </c>
      <c r="AU8" s="170"/>
    </row>
    <row r="9" spans="1:48" s="4" customFormat="1" ht="12.75" customHeight="1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65297.200000000004</v>
      </c>
      <c r="I9" s="8">
        <f t="shared" si="0"/>
        <v>65297.200000000004</v>
      </c>
      <c r="J9" s="9">
        <v>20169.7</v>
      </c>
      <c r="K9" s="9">
        <v>20169.7</v>
      </c>
      <c r="L9" s="8">
        <v>18293.900000000001</v>
      </c>
      <c r="M9" s="8">
        <v>18293.900000000001</v>
      </c>
      <c r="N9" s="8">
        <v>26833.599999999999</v>
      </c>
      <c r="O9" s="8">
        <v>26833.599999999999</v>
      </c>
      <c r="P9" s="8">
        <v>11236.6</v>
      </c>
      <c r="Q9" s="8">
        <v>11236.6</v>
      </c>
      <c r="R9" s="8">
        <f>H9-I9</f>
        <v>0</v>
      </c>
      <c r="S9" s="8">
        <f>G9+R9</f>
        <v>0</v>
      </c>
      <c r="U9" s="155"/>
      <c r="V9" s="158"/>
      <c r="W9" s="75" t="s">
        <v>137</v>
      </c>
      <c r="X9" s="57">
        <v>1</v>
      </c>
      <c r="Y9" s="57"/>
      <c r="Z9" s="57"/>
      <c r="AA9" s="58">
        <v>2660.6</v>
      </c>
      <c r="AB9" s="58">
        <v>2665</v>
      </c>
      <c r="AC9" s="59"/>
      <c r="AD9" s="59"/>
      <c r="AE9" s="57">
        <v>6</v>
      </c>
      <c r="AF9" s="57">
        <v>6</v>
      </c>
      <c r="AG9" s="57">
        <v>2</v>
      </c>
      <c r="AH9" s="57">
        <v>2</v>
      </c>
      <c r="AI9" s="59">
        <f>AL9+AS11</f>
        <v>21168.400000000001</v>
      </c>
      <c r="AJ9" s="59">
        <f>AN9+AT11</f>
        <v>26883.599999999999</v>
      </c>
      <c r="AK9" s="59">
        <v>21168.400000000001</v>
      </c>
      <c r="AL9" s="59">
        <v>21168.400000000001</v>
      </c>
      <c r="AM9" s="59">
        <v>26883.599999999999</v>
      </c>
      <c r="AN9" s="59">
        <v>26883.599999999999</v>
      </c>
      <c r="AO9" s="59">
        <v>8946.6</v>
      </c>
      <c r="AP9" s="59">
        <v>8946.6</v>
      </c>
      <c r="AQ9" s="59">
        <v>11236.6</v>
      </c>
      <c r="AR9" s="59">
        <v>11236.6</v>
      </c>
      <c r="AS9" s="53"/>
      <c r="AV9" s="82">
        <f>AR9-Q9</f>
        <v>0</v>
      </c>
    </row>
    <row r="10" spans="1:48" s="4" customFormat="1" ht="12.75" customHeight="1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12619.599999999999</v>
      </c>
      <c r="I10" s="8">
        <f t="shared" si="0"/>
        <v>12619.599999999999</v>
      </c>
      <c r="J10" s="9">
        <v>2753.2</v>
      </c>
      <c r="K10" s="9">
        <v>2753.2</v>
      </c>
      <c r="L10" s="8"/>
      <c r="M10" s="8"/>
      <c r="N10" s="8">
        <v>9866.4</v>
      </c>
      <c r="O10" s="8">
        <v>9866.4</v>
      </c>
      <c r="P10" s="8">
        <v>3050.4</v>
      </c>
      <c r="Q10" s="8">
        <v>3050.4</v>
      </c>
      <c r="R10" s="8">
        <f t="shared" ref="R10:R70" si="3">H10-I10</f>
        <v>0</v>
      </c>
      <c r="S10" s="8">
        <f t="shared" ref="S10:S70" si="4">G10+R10</f>
        <v>0</v>
      </c>
      <c r="U10" s="55">
        <v>1</v>
      </c>
      <c r="V10" s="56" t="s">
        <v>1</v>
      </c>
      <c r="W10" s="57">
        <v>1</v>
      </c>
      <c r="AF10" s="57">
        <v>4</v>
      </c>
      <c r="AG10" s="57">
        <v>1</v>
      </c>
      <c r="AH10" s="57">
        <v>1</v>
      </c>
      <c r="AI10" s="59">
        <v>6600.7</v>
      </c>
      <c r="AJ10" s="59">
        <v>7874</v>
      </c>
      <c r="AK10" s="59">
        <v>6816.5</v>
      </c>
      <c r="AL10" s="59">
        <v>5924</v>
      </c>
      <c r="AM10" s="59">
        <v>8996</v>
      </c>
      <c r="AN10" s="59">
        <v>7215</v>
      </c>
      <c r="AO10" s="59">
        <v>3270.5</v>
      </c>
      <c r="AP10" s="59">
        <v>2585</v>
      </c>
      <c r="AQ10" s="59">
        <v>4234</v>
      </c>
      <c r="AR10" s="59">
        <v>3040</v>
      </c>
      <c r="AS10" s="53"/>
      <c r="AV10" s="82">
        <f t="shared" ref="AV10:AV71" si="5">AR10-Q10</f>
        <v>-10.400000000000091</v>
      </c>
    </row>
    <row r="11" spans="1:48" s="4" customFormat="1" ht="12.75" customHeight="1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2179.4</v>
      </c>
      <c r="I11" s="8">
        <f t="shared" si="0"/>
        <v>2179.4</v>
      </c>
      <c r="J11" s="9">
        <v>2179.4</v>
      </c>
      <c r="K11" s="9">
        <v>2179.4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U11" s="55">
        <v>2</v>
      </c>
      <c r="W11" s="59"/>
      <c r="X11" s="59"/>
      <c r="Y11" s="59"/>
      <c r="Z11" s="59"/>
      <c r="AA11" s="59"/>
      <c r="AB11" s="59"/>
      <c r="AC11" s="59"/>
      <c r="AD11" s="59"/>
      <c r="AE11" s="57">
        <v>4</v>
      </c>
      <c r="AS11" s="53"/>
      <c r="AV11" s="82">
        <f t="shared" si="5"/>
        <v>0</v>
      </c>
    </row>
    <row r="12" spans="1:48" s="4" customFormat="1" ht="12.75" customHeight="1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1015.1</v>
      </c>
      <c r="I12" s="8">
        <f t="shared" si="0"/>
        <v>1015.1</v>
      </c>
      <c r="J12" s="9">
        <v>1015.1</v>
      </c>
      <c r="K12" s="9">
        <v>1015.1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AS12" s="53"/>
      <c r="AV12" s="82">
        <f t="shared" si="5"/>
        <v>0</v>
      </c>
    </row>
    <row r="13" spans="1:48" s="4" customFormat="1" ht="12.75" customHeight="1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12464.1</v>
      </c>
      <c r="I13" s="8">
        <f t="shared" si="0"/>
        <v>12464.1</v>
      </c>
      <c r="J13" s="9">
        <v>6194.1</v>
      </c>
      <c r="K13" s="9">
        <v>6194.1</v>
      </c>
      <c r="L13" s="8"/>
      <c r="M13" s="8"/>
      <c r="N13" s="8">
        <v>6270</v>
      </c>
      <c r="O13" s="8">
        <v>6270</v>
      </c>
      <c r="P13" s="8">
        <v>3755.4</v>
      </c>
      <c r="Q13" s="8">
        <v>3755.4</v>
      </c>
      <c r="R13" s="8">
        <f t="shared" si="3"/>
        <v>0</v>
      </c>
      <c r="S13" s="8">
        <f t="shared" si="4"/>
        <v>0</v>
      </c>
      <c r="U13" s="55">
        <v>3</v>
      </c>
      <c r="V13" s="56" t="s">
        <v>4</v>
      </c>
      <c r="W13" s="59"/>
      <c r="X13" s="59"/>
      <c r="Y13" s="59"/>
      <c r="Z13" s="59"/>
      <c r="AA13" s="59"/>
      <c r="AB13" s="59"/>
      <c r="AC13" s="59"/>
      <c r="AD13" s="59"/>
      <c r="AE13" s="57">
        <v>2</v>
      </c>
      <c r="AF13" s="57">
        <v>2</v>
      </c>
      <c r="AG13" s="57">
        <v>1</v>
      </c>
      <c r="AH13" s="57">
        <v>1</v>
      </c>
      <c r="AI13" s="59">
        <f t="shared" ref="AI13:AI14" si="6">AL13+AS13</f>
        <v>5835</v>
      </c>
      <c r="AJ13" s="59">
        <f>AN13+AT13</f>
        <v>6900</v>
      </c>
      <c r="AK13" s="59">
        <v>5835</v>
      </c>
      <c r="AL13" s="59">
        <v>5835</v>
      </c>
      <c r="AM13" s="59">
        <v>6900</v>
      </c>
      <c r="AN13" s="59">
        <v>6900</v>
      </c>
      <c r="AO13" s="59">
        <v>3502</v>
      </c>
      <c r="AP13" s="59">
        <v>3502</v>
      </c>
      <c r="AQ13" s="59">
        <v>4000</v>
      </c>
      <c r="AR13" s="59">
        <v>4000</v>
      </c>
      <c r="AS13" s="53"/>
      <c r="AV13" s="82">
        <f t="shared" si="5"/>
        <v>244.59999999999991</v>
      </c>
    </row>
    <row r="14" spans="1:48" s="4" customFormat="1" ht="12.75" customHeight="1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16444.199999999997</v>
      </c>
      <c r="I14" s="8">
        <f t="shared" si="0"/>
        <v>16444.199999999997</v>
      </c>
      <c r="J14" s="9">
        <v>7012.4</v>
      </c>
      <c r="K14" s="9">
        <v>7012.4</v>
      </c>
      <c r="L14" s="8"/>
      <c r="M14" s="8"/>
      <c r="N14" s="8">
        <v>9431.7999999999993</v>
      </c>
      <c r="O14" s="8">
        <v>9431.7999999999993</v>
      </c>
      <c r="P14" s="8">
        <v>6005.7</v>
      </c>
      <c r="Q14" s="8">
        <v>6005.7</v>
      </c>
      <c r="R14" s="8">
        <f t="shared" si="3"/>
        <v>0</v>
      </c>
      <c r="S14" s="8">
        <f t="shared" si="4"/>
        <v>0</v>
      </c>
      <c r="U14" s="55">
        <v>4</v>
      </c>
      <c r="V14" s="56" t="s">
        <v>5</v>
      </c>
      <c r="W14" s="59"/>
      <c r="X14" s="59"/>
      <c r="Y14" s="59"/>
      <c r="Z14" s="59"/>
      <c r="AA14" s="59"/>
      <c r="AB14" s="59"/>
      <c r="AC14" s="59"/>
      <c r="AD14" s="59"/>
      <c r="AE14" s="57">
        <v>3</v>
      </c>
      <c r="AF14" s="57">
        <v>3</v>
      </c>
      <c r="AG14" s="57">
        <v>1</v>
      </c>
      <c r="AH14" s="57">
        <v>1</v>
      </c>
      <c r="AI14" s="59">
        <f t="shared" si="6"/>
        <v>9995</v>
      </c>
      <c r="AJ14" s="59">
        <f>AN14+AT14</f>
        <v>10025.799999999999</v>
      </c>
      <c r="AK14" s="60">
        <v>10340</v>
      </c>
      <c r="AL14" s="60">
        <v>9995</v>
      </c>
      <c r="AM14" s="60">
        <v>11650</v>
      </c>
      <c r="AN14" s="60">
        <v>10025.799999999999</v>
      </c>
      <c r="AO14" s="60">
        <v>5000</v>
      </c>
      <c r="AP14" s="60">
        <v>4928</v>
      </c>
      <c r="AQ14" s="60">
        <v>6300</v>
      </c>
      <c r="AR14" s="60">
        <v>6299.7</v>
      </c>
      <c r="AS14" s="53"/>
      <c r="AV14" s="82">
        <f t="shared" si="5"/>
        <v>294</v>
      </c>
    </row>
    <row r="15" spans="1:48" s="4" customFormat="1" ht="12.75" customHeight="1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1831.9</v>
      </c>
      <c r="I15" s="8">
        <f t="shared" si="0"/>
        <v>1831.9</v>
      </c>
      <c r="J15" s="9">
        <v>1831.9</v>
      </c>
      <c r="K15" s="9">
        <v>1831.9</v>
      </c>
      <c r="L15" s="8"/>
      <c r="M15" s="8"/>
      <c r="N15" s="8"/>
      <c r="O15" s="8"/>
      <c r="P15" s="8"/>
      <c r="Q15" s="8"/>
      <c r="R15" s="8">
        <f t="shared" si="3"/>
        <v>0</v>
      </c>
      <c r="S15" s="8">
        <f t="shared" si="4"/>
        <v>0</v>
      </c>
      <c r="AS15" s="53"/>
      <c r="AV15" s="82">
        <f t="shared" si="5"/>
        <v>0</v>
      </c>
    </row>
    <row r="16" spans="1:48" s="4" customFormat="1" ht="12.75" customHeight="1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10528.400000000001</v>
      </c>
      <c r="I16" s="8">
        <f t="shared" si="0"/>
        <v>10528.400000000001</v>
      </c>
      <c r="J16" s="9">
        <v>5085.6000000000004</v>
      </c>
      <c r="K16" s="9">
        <v>5085.6000000000004</v>
      </c>
      <c r="L16" s="8"/>
      <c r="M16" s="8"/>
      <c r="N16" s="8">
        <v>5442.8</v>
      </c>
      <c r="O16" s="8">
        <v>5442.8</v>
      </c>
      <c r="P16" s="8">
        <v>3529.4</v>
      </c>
      <c r="Q16" s="8">
        <v>3529.4</v>
      </c>
      <c r="R16" s="8">
        <f t="shared" si="3"/>
        <v>0</v>
      </c>
      <c r="S16" s="8">
        <f t="shared" si="4"/>
        <v>0</v>
      </c>
      <c r="U16" s="55">
        <v>5</v>
      </c>
      <c r="V16" s="56" t="s">
        <v>7</v>
      </c>
      <c r="W16" s="59"/>
      <c r="X16" s="59"/>
      <c r="Y16" s="59"/>
      <c r="Z16" s="59"/>
      <c r="AA16" s="59"/>
      <c r="AB16" s="59"/>
      <c r="AC16" s="59"/>
      <c r="AD16" s="59"/>
      <c r="AE16" s="57">
        <v>2</v>
      </c>
      <c r="AF16" s="57">
        <v>2</v>
      </c>
      <c r="AG16" s="57">
        <v>1</v>
      </c>
      <c r="AH16" s="57">
        <v>1</v>
      </c>
      <c r="AI16" s="59">
        <f>AL16+AS15</f>
        <v>6292.2</v>
      </c>
      <c r="AJ16" s="59">
        <f>AN16+AT15</f>
        <v>6182.6</v>
      </c>
      <c r="AK16" s="59">
        <v>6641</v>
      </c>
      <c r="AL16" s="59">
        <v>6292.2</v>
      </c>
      <c r="AM16" s="59">
        <v>6853.8</v>
      </c>
      <c r="AN16" s="59">
        <v>6182.6</v>
      </c>
      <c r="AO16" s="59">
        <v>4205</v>
      </c>
      <c r="AP16" s="59">
        <v>4002.1</v>
      </c>
      <c r="AQ16" s="59">
        <v>4234.8</v>
      </c>
      <c r="AR16" s="59">
        <v>3682.8</v>
      </c>
      <c r="AS16" s="53"/>
      <c r="AV16" s="82">
        <f t="shared" si="5"/>
        <v>153.40000000000009</v>
      </c>
    </row>
    <row r="17" spans="1:48" s="4" customFormat="1" ht="12.75" customHeight="1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6945.1</v>
      </c>
      <c r="I17" s="8">
        <f t="shared" si="0"/>
        <v>6945.1</v>
      </c>
      <c r="J17" s="9">
        <v>3730.2</v>
      </c>
      <c r="K17" s="9">
        <v>3730.2</v>
      </c>
      <c r="L17" s="8"/>
      <c r="M17" s="8"/>
      <c r="N17" s="8">
        <v>3214.9</v>
      </c>
      <c r="O17" s="8">
        <v>3214.9</v>
      </c>
      <c r="P17" s="8">
        <v>2383.1999999999998</v>
      </c>
      <c r="Q17" s="8">
        <v>2383.1999999999998</v>
      </c>
      <c r="R17" s="8">
        <f t="shared" si="3"/>
        <v>0</v>
      </c>
      <c r="S17" s="8">
        <f t="shared" si="4"/>
        <v>0</v>
      </c>
      <c r="U17" s="55">
        <v>6</v>
      </c>
      <c r="V17" s="56" t="s">
        <v>8</v>
      </c>
      <c r="W17" s="59"/>
      <c r="X17" s="59"/>
      <c r="Y17" s="59"/>
      <c r="Z17" s="59"/>
      <c r="AA17" s="59"/>
      <c r="AB17" s="59"/>
      <c r="AC17" s="59"/>
      <c r="AD17" s="59"/>
      <c r="AE17" s="57">
        <v>2</v>
      </c>
      <c r="AF17" s="57">
        <v>2</v>
      </c>
      <c r="AG17" s="57">
        <v>1</v>
      </c>
      <c r="AH17" s="57">
        <v>1</v>
      </c>
      <c r="AI17" s="59">
        <f>AL17+AS16</f>
        <v>3340</v>
      </c>
      <c r="AJ17" s="59">
        <f>AN17+AT16</f>
        <v>3840</v>
      </c>
      <c r="AK17" s="59">
        <v>3340</v>
      </c>
      <c r="AL17" s="59">
        <v>3340</v>
      </c>
      <c r="AM17" s="59">
        <v>3850</v>
      </c>
      <c r="AN17" s="59">
        <v>3840</v>
      </c>
      <c r="AO17" s="59">
        <v>9270</v>
      </c>
      <c r="AP17" s="59">
        <v>2440</v>
      </c>
      <c r="AQ17" s="59">
        <v>3000</v>
      </c>
      <c r="AR17" s="59">
        <v>3000</v>
      </c>
      <c r="AS17" s="53"/>
      <c r="AV17" s="82">
        <f t="shared" si="5"/>
        <v>616.80000000000018</v>
      </c>
    </row>
    <row r="18" spans="1:48" s="4" customFormat="1" ht="12.75" customHeight="1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1188.4000000000001</v>
      </c>
      <c r="I18" s="8">
        <f t="shared" si="0"/>
        <v>1188.4000000000001</v>
      </c>
      <c r="J18" s="9">
        <v>1188.4000000000001</v>
      </c>
      <c r="K18" s="9">
        <v>1188.4000000000001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AS18" s="53"/>
      <c r="AV18" s="82">
        <f t="shared" si="5"/>
        <v>0</v>
      </c>
    </row>
    <row r="19" spans="1:48" s="4" customFormat="1" ht="12.75" customHeight="1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2205.1999999999998</v>
      </c>
      <c r="I19" s="8">
        <f t="shared" si="0"/>
        <v>2205.1999999999998</v>
      </c>
      <c r="J19" s="9">
        <v>2205.1999999999998</v>
      </c>
      <c r="K19" s="9">
        <v>2205.1999999999998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AS19" s="53"/>
      <c r="AV19" s="82">
        <f t="shared" si="5"/>
        <v>0</v>
      </c>
    </row>
    <row r="20" spans="1:48" s="4" customFormat="1" ht="12.75" customHeight="1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1554</v>
      </c>
      <c r="I20" s="8">
        <f t="shared" si="0"/>
        <v>1554</v>
      </c>
      <c r="J20" s="9">
        <v>1554</v>
      </c>
      <c r="K20" s="9">
        <v>1554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AS20" s="53"/>
      <c r="AV20" s="82">
        <f t="shared" si="5"/>
        <v>0</v>
      </c>
    </row>
    <row r="21" spans="1:48" s="4" customFormat="1" ht="12.75" customHeight="1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2734.7</v>
      </c>
      <c r="I21" s="8">
        <f t="shared" si="0"/>
        <v>2734.7</v>
      </c>
      <c r="J21" s="9">
        <v>2734.7</v>
      </c>
      <c r="K21" s="9">
        <v>2734.7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AS21" s="53"/>
      <c r="AV21" s="82">
        <f t="shared" si="5"/>
        <v>0</v>
      </c>
    </row>
    <row r="22" spans="1:48" s="4" customFormat="1" ht="12.75" customHeight="1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6412.8</v>
      </c>
      <c r="I22" s="8">
        <f t="shared" si="0"/>
        <v>6412.8</v>
      </c>
      <c r="J22" s="9">
        <v>4805.5</v>
      </c>
      <c r="K22" s="9">
        <v>4805.5</v>
      </c>
      <c r="L22" s="8"/>
      <c r="M22" s="8"/>
      <c r="N22" s="8">
        <v>1607.3</v>
      </c>
      <c r="O22" s="8">
        <v>1607.3</v>
      </c>
      <c r="P22" s="8">
        <v>1274</v>
      </c>
      <c r="Q22" s="8">
        <v>1274</v>
      </c>
      <c r="R22" s="8">
        <f t="shared" si="3"/>
        <v>0</v>
      </c>
      <c r="S22" s="8">
        <f t="shared" si="4"/>
        <v>0</v>
      </c>
      <c r="U22" s="55">
        <v>7</v>
      </c>
      <c r="V22" s="56" t="s">
        <v>13</v>
      </c>
      <c r="W22" s="59"/>
      <c r="X22" s="59"/>
      <c r="Y22" s="59"/>
      <c r="Z22" s="59"/>
      <c r="AA22" s="59"/>
      <c r="AB22" s="59"/>
      <c r="AC22" s="59"/>
      <c r="AD22" s="59"/>
      <c r="AE22" s="57">
        <v>2</v>
      </c>
      <c r="AF22" s="57">
        <v>2</v>
      </c>
      <c r="AG22" s="57">
        <v>1</v>
      </c>
      <c r="AH22" s="57">
        <v>1</v>
      </c>
      <c r="AI22" s="59">
        <f>AL22+AS17</f>
        <v>2207.9</v>
      </c>
      <c r="AJ22" s="59">
        <f>AN22+AT17</f>
        <v>2410</v>
      </c>
      <c r="AK22" s="59">
        <v>2229</v>
      </c>
      <c r="AL22" s="59">
        <v>2207.9</v>
      </c>
      <c r="AM22" s="59">
        <v>2439.3000000000002</v>
      </c>
      <c r="AN22" s="59">
        <v>2410</v>
      </c>
      <c r="AO22" s="59">
        <v>1234</v>
      </c>
      <c r="AP22" s="59">
        <v>1233.0999999999999</v>
      </c>
      <c r="AQ22" s="59">
        <v>1360</v>
      </c>
      <c r="AR22" s="59">
        <v>1360</v>
      </c>
      <c r="AS22" s="53"/>
      <c r="AV22" s="82">
        <f t="shared" si="5"/>
        <v>86</v>
      </c>
    </row>
    <row r="23" spans="1:48" s="4" customFormat="1" ht="12.75" customHeight="1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1587.6</v>
      </c>
      <c r="I23" s="8">
        <f t="shared" si="0"/>
        <v>1587.6</v>
      </c>
      <c r="J23" s="9">
        <v>1587.6</v>
      </c>
      <c r="K23" s="9">
        <v>1587.6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AS23" s="53"/>
      <c r="AV23" s="82">
        <f t="shared" si="5"/>
        <v>0</v>
      </c>
    </row>
    <row r="24" spans="1:48" s="4" customFormat="1" ht="12.75" customHeight="1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1366.5</v>
      </c>
      <c r="I24" s="8">
        <f t="shared" si="0"/>
        <v>1366.5</v>
      </c>
      <c r="J24" s="9">
        <v>1366.5</v>
      </c>
      <c r="K24" s="9">
        <v>1366.5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AS24" s="53"/>
      <c r="AV24" s="82">
        <f t="shared" si="5"/>
        <v>0</v>
      </c>
    </row>
    <row r="25" spans="1:48" s="4" customFormat="1" ht="12.75" customHeight="1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1529.7</v>
      </c>
      <c r="I25" s="8">
        <f t="shared" si="0"/>
        <v>1529.7</v>
      </c>
      <c r="J25" s="9">
        <v>1529.7</v>
      </c>
      <c r="K25" s="9">
        <v>1529.7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AS25" s="53"/>
      <c r="AV25" s="82">
        <f t="shared" si="5"/>
        <v>0</v>
      </c>
    </row>
    <row r="26" spans="1:48" s="4" customFormat="1" ht="12.75" customHeight="1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4659.7</v>
      </c>
      <c r="I26" s="8">
        <f t="shared" si="0"/>
        <v>4659.7</v>
      </c>
      <c r="J26" s="9">
        <v>2247.1999999999998</v>
      </c>
      <c r="K26" s="9">
        <v>2247.1999999999998</v>
      </c>
      <c r="L26" s="8"/>
      <c r="M26" s="8"/>
      <c r="N26" s="8">
        <v>2412.5</v>
      </c>
      <c r="O26" s="8">
        <v>2412.5</v>
      </c>
      <c r="P26" s="8">
        <v>1312</v>
      </c>
      <c r="Q26" s="8">
        <v>1312</v>
      </c>
      <c r="R26" s="8">
        <f t="shared" si="3"/>
        <v>0</v>
      </c>
      <c r="S26" s="8">
        <f t="shared" si="4"/>
        <v>0</v>
      </c>
      <c r="U26" s="55">
        <v>8</v>
      </c>
      <c r="V26" s="56" t="s">
        <v>17</v>
      </c>
      <c r="W26" s="59"/>
      <c r="X26" s="59"/>
      <c r="Y26" s="59"/>
      <c r="Z26" s="59"/>
      <c r="AA26" s="59"/>
      <c r="AB26" s="59"/>
      <c r="AC26" s="59"/>
      <c r="AD26" s="59"/>
      <c r="AE26" s="57">
        <v>1</v>
      </c>
      <c r="AF26" s="57">
        <v>2</v>
      </c>
      <c r="AG26" s="57">
        <v>1</v>
      </c>
      <c r="AH26" s="57">
        <v>1</v>
      </c>
      <c r="AI26" s="59">
        <f>AL26+AS18</f>
        <v>1076</v>
      </c>
      <c r="AJ26" s="59">
        <f>AN26+AT18</f>
        <v>2871</v>
      </c>
      <c r="AK26" s="59">
        <v>1264.5999999999999</v>
      </c>
      <c r="AL26" s="59">
        <v>1076</v>
      </c>
      <c r="AM26" s="59">
        <v>3542</v>
      </c>
      <c r="AN26" s="59">
        <v>2871</v>
      </c>
      <c r="AO26" s="59">
        <v>1264.5999999999999</v>
      </c>
      <c r="AP26" s="59">
        <v>1076</v>
      </c>
      <c r="AQ26" s="59">
        <v>2102</v>
      </c>
      <c r="AR26" s="59">
        <v>1770</v>
      </c>
      <c r="AS26" s="53"/>
      <c r="AV26" s="82">
        <f t="shared" si="5"/>
        <v>458</v>
      </c>
    </row>
    <row r="27" spans="1:48" ht="12.75" customHeight="1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6055</v>
      </c>
      <c r="I27" s="8">
        <f t="shared" si="0"/>
        <v>6055</v>
      </c>
      <c r="J27" s="9">
        <v>3300</v>
      </c>
      <c r="K27" s="9">
        <v>3300</v>
      </c>
      <c r="L27" s="8"/>
      <c r="M27" s="8"/>
      <c r="N27" s="8">
        <v>2755</v>
      </c>
      <c r="O27" s="8">
        <v>2755</v>
      </c>
      <c r="P27" s="8">
        <v>2755</v>
      </c>
      <c r="Q27" s="8">
        <v>2755</v>
      </c>
      <c r="R27" s="8">
        <f t="shared" si="3"/>
        <v>0</v>
      </c>
      <c r="S27" s="8">
        <f t="shared" si="4"/>
        <v>0</v>
      </c>
      <c r="U27" s="55">
        <v>9</v>
      </c>
      <c r="V27" s="56" t="s">
        <v>18</v>
      </c>
      <c r="W27" s="59"/>
      <c r="X27" s="59"/>
      <c r="Y27" s="59"/>
      <c r="Z27" s="59"/>
      <c r="AA27" s="59"/>
      <c r="AB27" s="59"/>
      <c r="AC27" s="59"/>
      <c r="AD27" s="59"/>
      <c r="AE27" s="57">
        <v>1</v>
      </c>
      <c r="AF27" s="57">
        <v>1</v>
      </c>
      <c r="AG27" s="57">
        <v>1</v>
      </c>
      <c r="AH27" s="57">
        <v>1</v>
      </c>
      <c r="AI27" s="59">
        <f>AL27+AS19</f>
        <v>2629.1</v>
      </c>
      <c r="AJ27" s="59">
        <f>AN27+AT19</f>
        <v>2755</v>
      </c>
      <c r="AK27" s="59">
        <v>2629.1</v>
      </c>
      <c r="AL27" s="59">
        <v>2629.1</v>
      </c>
      <c r="AM27" s="59">
        <v>2755</v>
      </c>
      <c r="AN27" s="59">
        <v>2755</v>
      </c>
      <c r="AO27" s="59">
        <v>2629.1</v>
      </c>
      <c r="AP27" s="59">
        <v>2629.1</v>
      </c>
      <c r="AQ27" s="59">
        <v>2755</v>
      </c>
      <c r="AR27" s="59">
        <v>2755</v>
      </c>
      <c r="AS27" s="53"/>
      <c r="AT27" s="4"/>
      <c r="AU27" s="4"/>
      <c r="AV27" s="82">
        <f t="shared" si="5"/>
        <v>0</v>
      </c>
    </row>
    <row r="28" spans="1:48" s="4" customFormat="1" ht="12.75" customHeight="1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2924.9</v>
      </c>
      <c r="I28" s="8">
        <f t="shared" si="0"/>
        <v>2924.9</v>
      </c>
      <c r="J28" s="9">
        <v>2924.9</v>
      </c>
      <c r="K28" s="9">
        <v>2924.9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AS28" s="53"/>
      <c r="AV28" s="82">
        <f t="shared" si="5"/>
        <v>0</v>
      </c>
    </row>
    <row r="29" spans="1:48" s="4" customFormat="1" ht="12.75" customHeight="1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70578.100000000006</v>
      </c>
      <c r="I29" s="8">
        <f t="shared" si="0"/>
        <v>70578.100000000006</v>
      </c>
      <c r="J29" s="9">
        <v>20319.2</v>
      </c>
      <c r="K29" s="9">
        <v>20319.2</v>
      </c>
      <c r="L29" s="8"/>
      <c r="M29" s="8"/>
      <c r="N29" s="8">
        <v>50258.9</v>
      </c>
      <c r="O29" s="8">
        <v>50258.9</v>
      </c>
      <c r="P29" s="8">
        <v>23064.7</v>
      </c>
      <c r="Q29" s="8">
        <v>23064.7</v>
      </c>
      <c r="R29" s="8">
        <f t="shared" si="3"/>
        <v>0</v>
      </c>
      <c r="S29" s="8">
        <f t="shared" si="4"/>
        <v>0</v>
      </c>
      <c r="U29" s="55">
        <v>10</v>
      </c>
      <c r="V29" s="61" t="s">
        <v>20</v>
      </c>
      <c r="W29" s="59"/>
      <c r="X29" s="59"/>
      <c r="Y29" s="59"/>
      <c r="Z29" s="59"/>
      <c r="AA29" s="59"/>
      <c r="AB29" s="59"/>
      <c r="AC29" s="59"/>
      <c r="AD29" s="59"/>
      <c r="AE29" s="57">
        <v>14</v>
      </c>
      <c r="AF29" s="57">
        <v>14</v>
      </c>
      <c r="AG29" s="57">
        <v>6</v>
      </c>
      <c r="AH29" s="57">
        <v>6</v>
      </c>
      <c r="AI29" s="59">
        <v>48224.800000000003</v>
      </c>
      <c r="AJ29" s="59">
        <v>56738.3</v>
      </c>
      <c r="AK29" s="59">
        <v>44725.4</v>
      </c>
      <c r="AL29" s="59">
        <v>42138.6</v>
      </c>
      <c r="AM29" s="59">
        <v>54205.2</v>
      </c>
      <c r="AN29" s="59">
        <v>50947.8</v>
      </c>
      <c r="AO29" s="59">
        <v>19860</v>
      </c>
      <c r="AP29" s="59">
        <v>19041.599999999999</v>
      </c>
      <c r="AQ29" s="59">
        <v>26220</v>
      </c>
      <c r="AR29" s="59">
        <v>25674.2</v>
      </c>
      <c r="AS29" s="53"/>
      <c r="AV29" s="82">
        <f t="shared" si="5"/>
        <v>2609.5</v>
      </c>
    </row>
    <row r="30" spans="1:48" s="4" customFormat="1" ht="12.75" customHeight="1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918</v>
      </c>
      <c r="I30" s="8">
        <f t="shared" si="0"/>
        <v>918</v>
      </c>
      <c r="J30" s="9">
        <v>918</v>
      </c>
      <c r="K30" s="9">
        <v>918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AS30" s="53"/>
      <c r="AV30" s="82">
        <f t="shared" si="5"/>
        <v>0</v>
      </c>
    </row>
    <row r="31" spans="1:48" s="4" customFormat="1" ht="12.75" customHeight="1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2694.1</v>
      </c>
      <c r="I31" s="8">
        <f t="shared" si="0"/>
        <v>2694.1</v>
      </c>
      <c r="J31" s="9">
        <v>2694.1</v>
      </c>
      <c r="K31" s="9">
        <v>2694.1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AS31" s="53"/>
      <c r="AV31" s="82">
        <f t="shared" si="5"/>
        <v>0</v>
      </c>
    </row>
    <row r="32" spans="1:48" s="4" customFormat="1" ht="12.75" customHeight="1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3508.9</v>
      </c>
      <c r="I32" s="8">
        <f t="shared" si="0"/>
        <v>3508.9</v>
      </c>
      <c r="J32" s="9">
        <v>3508.9</v>
      </c>
      <c r="K32" s="9">
        <v>3508.9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AS32" s="53"/>
      <c r="AV32" s="82">
        <f t="shared" si="5"/>
        <v>0</v>
      </c>
    </row>
    <row r="33" spans="1:48" s="4" customFormat="1" ht="12.75" customHeight="1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1108.5</v>
      </c>
      <c r="I33" s="8">
        <f t="shared" si="0"/>
        <v>1108.5</v>
      </c>
      <c r="J33" s="9">
        <v>1108.5</v>
      </c>
      <c r="K33" s="9">
        <v>1108.5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AS33" s="53"/>
      <c r="AV33" s="82">
        <f t="shared" si="5"/>
        <v>0</v>
      </c>
    </row>
    <row r="34" spans="1:48" s="4" customFormat="1" ht="12.75" customHeight="1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12593.1</v>
      </c>
      <c r="I34" s="8">
        <f t="shared" si="0"/>
        <v>12593.1</v>
      </c>
      <c r="J34" s="9">
        <v>6551.3</v>
      </c>
      <c r="K34" s="9">
        <v>6551.3</v>
      </c>
      <c r="L34" s="8"/>
      <c r="M34" s="8"/>
      <c r="N34" s="9">
        <v>6041.8</v>
      </c>
      <c r="O34" s="9">
        <v>6041.8</v>
      </c>
      <c r="P34" s="8">
        <v>3297.7</v>
      </c>
      <c r="Q34" s="8">
        <v>3297.7</v>
      </c>
      <c r="R34" s="8">
        <f t="shared" si="3"/>
        <v>0</v>
      </c>
      <c r="S34" s="8">
        <f t="shared" si="4"/>
        <v>0</v>
      </c>
      <c r="U34" s="55">
        <v>11</v>
      </c>
      <c r="V34" s="56" t="s">
        <v>25</v>
      </c>
      <c r="W34" s="59"/>
      <c r="X34" s="59"/>
      <c r="Y34" s="59"/>
      <c r="Z34" s="59"/>
      <c r="AA34" s="59"/>
      <c r="AB34" s="59"/>
      <c r="AC34" s="59"/>
      <c r="AD34" s="59"/>
      <c r="AE34" s="57">
        <v>2</v>
      </c>
      <c r="AF34" s="57">
        <v>2</v>
      </c>
      <c r="AG34" s="57">
        <v>1</v>
      </c>
      <c r="AH34" s="57">
        <v>1</v>
      </c>
      <c r="AI34" s="59">
        <f t="shared" ref="AI34:AI39" si="7">AL34+AS21</f>
        <v>6606.7</v>
      </c>
      <c r="AJ34" s="59">
        <f t="shared" ref="AJ34:AJ39" si="8">AN34+AT21</f>
        <v>7304.1</v>
      </c>
      <c r="AK34" s="59">
        <v>7270</v>
      </c>
      <c r="AL34" s="59">
        <v>6606.7</v>
      </c>
      <c r="AM34" s="59">
        <v>7750</v>
      </c>
      <c r="AN34" s="59">
        <v>7304.1</v>
      </c>
      <c r="AO34" s="59">
        <v>3666</v>
      </c>
      <c r="AP34" s="59">
        <v>3240.3</v>
      </c>
      <c r="AQ34" s="59">
        <v>4050</v>
      </c>
      <c r="AR34" s="59">
        <v>4050</v>
      </c>
      <c r="AS34" s="53"/>
      <c r="AV34" s="82">
        <f t="shared" si="5"/>
        <v>752.30000000000018</v>
      </c>
    </row>
    <row r="35" spans="1:48" s="4" customFormat="1" ht="12.75" customHeight="1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33744.5</v>
      </c>
      <c r="I35" s="8">
        <f t="shared" si="0"/>
        <v>33744.5</v>
      </c>
      <c r="J35" s="9">
        <v>5871.3</v>
      </c>
      <c r="K35" s="9">
        <v>5871.3</v>
      </c>
      <c r="L35" s="8">
        <v>3439.2</v>
      </c>
      <c r="M35" s="8">
        <v>3439.2</v>
      </c>
      <c r="N35" s="9">
        <v>24434</v>
      </c>
      <c r="O35" s="9">
        <v>24434</v>
      </c>
      <c r="P35" s="8">
        <v>10101.1</v>
      </c>
      <c r="Q35" s="8">
        <v>10101.1</v>
      </c>
      <c r="R35" s="8">
        <f t="shared" si="3"/>
        <v>0</v>
      </c>
      <c r="S35" s="8">
        <f t="shared" si="4"/>
        <v>0</v>
      </c>
      <c r="U35" s="55">
        <v>12</v>
      </c>
      <c r="V35" s="61" t="s">
        <v>26</v>
      </c>
      <c r="W35" s="57">
        <v>4</v>
      </c>
      <c r="X35" s="57">
        <v>4</v>
      </c>
      <c r="Y35" s="59"/>
      <c r="Z35" s="59"/>
      <c r="AA35" s="59"/>
      <c r="AB35" s="59"/>
      <c r="AC35" s="59"/>
      <c r="AD35" s="59"/>
      <c r="AE35" s="57">
        <v>4</v>
      </c>
      <c r="AF35" s="57">
        <v>4</v>
      </c>
      <c r="AG35" s="57">
        <v>2</v>
      </c>
      <c r="AH35" s="57">
        <v>2</v>
      </c>
      <c r="AI35" s="59">
        <f t="shared" si="7"/>
        <v>12639.9</v>
      </c>
      <c r="AJ35" s="62">
        <f t="shared" si="8"/>
        <v>15079.8</v>
      </c>
      <c r="AK35" s="62">
        <v>15910</v>
      </c>
      <c r="AL35" s="62">
        <v>12639.9</v>
      </c>
      <c r="AM35" s="62">
        <v>16150</v>
      </c>
      <c r="AN35" s="62">
        <v>15079.8</v>
      </c>
      <c r="AO35" s="62">
        <v>10300</v>
      </c>
      <c r="AP35" s="62">
        <v>7734.5</v>
      </c>
      <c r="AQ35" s="62">
        <v>10000</v>
      </c>
      <c r="AR35" s="62">
        <v>9686</v>
      </c>
      <c r="AS35" s="53"/>
      <c r="AV35" s="82">
        <f t="shared" si="5"/>
        <v>-415.10000000000036</v>
      </c>
    </row>
    <row r="36" spans="1:48" s="4" customFormat="1" ht="12.75" customHeight="1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6147.7</v>
      </c>
      <c r="I36" s="8">
        <f t="shared" si="0"/>
        <v>6147.7</v>
      </c>
      <c r="J36" s="9">
        <v>2637</v>
      </c>
      <c r="K36" s="9">
        <v>2637</v>
      </c>
      <c r="L36" s="8"/>
      <c r="M36" s="8"/>
      <c r="N36" s="8">
        <v>3510.7</v>
      </c>
      <c r="O36" s="8">
        <v>3510.7</v>
      </c>
      <c r="P36" s="8">
        <v>1586.3</v>
      </c>
      <c r="Q36" s="8">
        <v>1586.3</v>
      </c>
      <c r="R36" s="8">
        <f t="shared" si="3"/>
        <v>0</v>
      </c>
      <c r="S36" s="8">
        <f t="shared" si="4"/>
        <v>0</v>
      </c>
      <c r="U36" s="55">
        <v>13</v>
      </c>
      <c r="V36" s="56" t="s">
        <v>27</v>
      </c>
      <c r="W36" s="57"/>
      <c r="X36" s="57"/>
      <c r="Y36" s="59"/>
      <c r="Z36" s="59"/>
      <c r="AA36" s="59"/>
      <c r="AB36" s="59"/>
      <c r="AC36" s="59"/>
      <c r="AD36" s="59"/>
      <c r="AE36" s="57">
        <v>1</v>
      </c>
      <c r="AF36" s="57">
        <v>1</v>
      </c>
      <c r="AG36" s="57">
        <v>1</v>
      </c>
      <c r="AH36" s="57">
        <v>1</v>
      </c>
      <c r="AI36" s="59">
        <f t="shared" si="7"/>
        <v>2000</v>
      </c>
      <c r="AJ36" s="59">
        <f t="shared" si="8"/>
        <v>2000</v>
      </c>
      <c r="AK36" s="59">
        <v>2200</v>
      </c>
      <c r="AL36" s="59">
        <v>2000</v>
      </c>
      <c r="AM36" s="59">
        <v>2200</v>
      </c>
      <c r="AN36" s="59">
        <v>2000</v>
      </c>
      <c r="AO36" s="59">
        <v>2200</v>
      </c>
      <c r="AP36" s="59">
        <v>2000</v>
      </c>
      <c r="AQ36" s="59">
        <v>2200</v>
      </c>
      <c r="AR36" s="59">
        <v>2000</v>
      </c>
      <c r="AS36" s="53"/>
      <c r="AV36" s="82">
        <f t="shared" si="5"/>
        <v>413.70000000000005</v>
      </c>
    </row>
    <row r="37" spans="1:48" s="4" customFormat="1" ht="12.75" customHeight="1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2664.2</v>
      </c>
      <c r="I37" s="8">
        <f t="shared" si="0"/>
        <v>2664.2</v>
      </c>
      <c r="J37" s="9">
        <v>1496.4</v>
      </c>
      <c r="K37" s="9">
        <v>1496.4</v>
      </c>
      <c r="L37" s="8"/>
      <c r="M37" s="8"/>
      <c r="N37" s="8">
        <v>1167.8</v>
      </c>
      <c r="O37" s="8">
        <v>1167.8</v>
      </c>
      <c r="P37" s="8">
        <v>834.5</v>
      </c>
      <c r="Q37" s="8">
        <v>834.5</v>
      </c>
      <c r="R37" s="8">
        <f t="shared" si="3"/>
        <v>0</v>
      </c>
      <c r="S37" s="8">
        <f t="shared" si="4"/>
        <v>0</v>
      </c>
      <c r="U37" s="55">
        <v>14</v>
      </c>
      <c r="V37" s="56" t="s">
        <v>28</v>
      </c>
      <c r="W37" s="59"/>
      <c r="X37" s="59"/>
      <c r="Y37" s="59"/>
      <c r="Z37" s="59"/>
      <c r="AA37" s="59"/>
      <c r="AB37" s="59"/>
      <c r="AC37" s="59"/>
      <c r="AD37" s="59"/>
      <c r="AE37" s="57">
        <v>2</v>
      </c>
      <c r="AF37" s="57">
        <v>2</v>
      </c>
      <c r="AG37" s="57">
        <v>1</v>
      </c>
      <c r="AH37" s="57">
        <v>1</v>
      </c>
      <c r="AI37" s="59">
        <f t="shared" si="7"/>
        <v>800</v>
      </c>
      <c r="AJ37" s="59">
        <f t="shared" si="8"/>
        <v>1100</v>
      </c>
      <c r="AK37" s="59">
        <v>800</v>
      </c>
      <c r="AL37" s="59">
        <v>800</v>
      </c>
      <c r="AM37" s="59">
        <v>1100</v>
      </c>
      <c r="AN37" s="59">
        <v>1100</v>
      </c>
      <c r="AO37" s="59">
        <v>650</v>
      </c>
      <c r="AP37" s="59">
        <v>650</v>
      </c>
      <c r="AQ37" s="59">
        <v>950</v>
      </c>
      <c r="AR37" s="59">
        <v>950</v>
      </c>
      <c r="AS37" s="53"/>
      <c r="AV37" s="82">
        <f t="shared" si="5"/>
        <v>115.5</v>
      </c>
    </row>
    <row r="38" spans="1:48" s="4" customFormat="1" ht="12.75" customHeight="1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10026</v>
      </c>
      <c r="I38" s="8">
        <f t="shared" si="0"/>
        <v>10026</v>
      </c>
      <c r="J38" s="11">
        <v>5142.2</v>
      </c>
      <c r="K38" s="11">
        <v>5142.2</v>
      </c>
      <c r="L38" s="8"/>
      <c r="M38" s="8"/>
      <c r="N38" s="8">
        <v>4883.8</v>
      </c>
      <c r="O38" s="8">
        <v>4883.8</v>
      </c>
      <c r="P38" s="8">
        <v>2263.1</v>
      </c>
      <c r="Q38" s="8">
        <v>2263.1</v>
      </c>
      <c r="R38" s="8">
        <f t="shared" si="3"/>
        <v>0</v>
      </c>
      <c r="S38" s="8">
        <f t="shared" si="4"/>
        <v>0</v>
      </c>
      <c r="U38" s="55">
        <v>15</v>
      </c>
      <c r="V38" s="56" t="s">
        <v>29</v>
      </c>
      <c r="W38" s="59"/>
      <c r="X38" s="59"/>
      <c r="Y38" s="59"/>
      <c r="Z38" s="59"/>
      <c r="AA38" s="59"/>
      <c r="AB38" s="59"/>
      <c r="AC38" s="59"/>
      <c r="AD38" s="59"/>
      <c r="AE38" s="3">
        <v>2</v>
      </c>
      <c r="AF38" s="3">
        <v>2</v>
      </c>
      <c r="AG38" s="3">
        <v>1</v>
      </c>
      <c r="AH38" s="3">
        <v>1</v>
      </c>
      <c r="AI38" s="59">
        <f t="shared" si="7"/>
        <v>4464</v>
      </c>
      <c r="AJ38" s="59">
        <f t="shared" si="8"/>
        <v>6300</v>
      </c>
      <c r="AK38" s="63">
        <v>6250</v>
      </c>
      <c r="AL38" s="63">
        <v>4464</v>
      </c>
      <c r="AM38" s="63">
        <v>7725</v>
      </c>
      <c r="AN38" s="63">
        <v>6300</v>
      </c>
      <c r="AO38" s="63">
        <v>3000</v>
      </c>
      <c r="AP38" s="63">
        <v>2500</v>
      </c>
      <c r="AQ38" s="63">
        <v>4250</v>
      </c>
      <c r="AR38" s="63">
        <v>3600</v>
      </c>
      <c r="AS38" s="53"/>
      <c r="AV38" s="82">
        <f t="shared" si="5"/>
        <v>1336.9</v>
      </c>
    </row>
    <row r="39" spans="1:48" s="4" customFormat="1" ht="12.75" customHeight="1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4277.7</v>
      </c>
      <c r="I39" s="8">
        <f t="shared" si="0"/>
        <v>4277.7</v>
      </c>
      <c r="J39" s="9">
        <v>2394.6999999999998</v>
      </c>
      <c r="K39" s="9">
        <v>2394.6999999999998</v>
      </c>
      <c r="L39" s="8"/>
      <c r="M39" s="8"/>
      <c r="N39" s="8">
        <v>1883</v>
      </c>
      <c r="O39" s="8">
        <v>1883</v>
      </c>
      <c r="P39" s="8">
        <v>846.1</v>
      </c>
      <c r="Q39" s="8">
        <v>846.1</v>
      </c>
      <c r="R39" s="8">
        <f t="shared" si="3"/>
        <v>0</v>
      </c>
      <c r="S39" s="8">
        <f t="shared" si="4"/>
        <v>0</v>
      </c>
      <c r="U39" s="55">
        <v>16</v>
      </c>
      <c r="V39" s="56" t="s">
        <v>30</v>
      </c>
      <c r="W39" s="59"/>
      <c r="X39" s="59"/>
      <c r="Y39" s="59"/>
      <c r="Z39" s="59"/>
      <c r="AA39" s="59"/>
      <c r="AB39" s="59"/>
      <c r="AC39" s="59"/>
      <c r="AD39" s="59"/>
      <c r="AE39" s="57">
        <v>2</v>
      </c>
      <c r="AF39" s="57">
        <v>2</v>
      </c>
      <c r="AG39" s="57">
        <v>1</v>
      </c>
      <c r="AH39" s="57">
        <v>1</v>
      </c>
      <c r="AI39" s="59">
        <f t="shared" si="7"/>
        <v>2075</v>
      </c>
      <c r="AJ39" s="59">
        <f t="shared" si="8"/>
        <v>2625</v>
      </c>
      <c r="AK39" s="59">
        <v>2075</v>
      </c>
      <c r="AL39" s="59">
        <v>2075</v>
      </c>
      <c r="AM39" s="59">
        <v>2625</v>
      </c>
      <c r="AN39" s="59">
        <v>2625</v>
      </c>
      <c r="AO39" s="59">
        <v>1075</v>
      </c>
      <c r="AP39" s="59">
        <v>1075</v>
      </c>
      <c r="AQ39" s="59">
        <v>1250</v>
      </c>
      <c r="AR39" s="59">
        <v>1250</v>
      </c>
      <c r="AS39" s="53"/>
      <c r="AV39" s="82">
        <f t="shared" si="5"/>
        <v>403.9</v>
      </c>
    </row>
    <row r="40" spans="1:48" s="4" customFormat="1" ht="12.75" customHeight="1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1123.0999999999999</v>
      </c>
      <c r="I40" s="8">
        <f t="shared" si="0"/>
        <v>1123.0999999999999</v>
      </c>
      <c r="J40" s="9">
        <v>1123.0999999999999</v>
      </c>
      <c r="K40" s="9">
        <v>1123.0999999999999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AS40" s="53"/>
      <c r="AV40" s="82">
        <f t="shared" si="5"/>
        <v>0</v>
      </c>
    </row>
    <row r="41" spans="1:48" s="4" customFormat="1" ht="12.75" customHeight="1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9">J41+L41+N41</f>
        <v>7015.2</v>
      </c>
      <c r="I41" s="8">
        <f t="shared" si="9"/>
        <v>7015.2</v>
      </c>
      <c r="J41" s="9">
        <v>4852.2</v>
      </c>
      <c r="K41" s="9">
        <v>4852.2</v>
      </c>
      <c r="L41" s="8"/>
      <c r="M41" s="8"/>
      <c r="N41" s="8">
        <v>2163</v>
      </c>
      <c r="O41" s="8">
        <v>2163</v>
      </c>
      <c r="P41" s="8">
        <v>2163</v>
      </c>
      <c r="Q41" s="8">
        <v>2163</v>
      </c>
      <c r="R41" s="8">
        <f t="shared" si="3"/>
        <v>0</v>
      </c>
      <c r="S41" s="8">
        <f t="shared" si="4"/>
        <v>0</v>
      </c>
      <c r="U41" s="55">
        <v>17</v>
      </c>
      <c r="V41" s="56" t="s">
        <v>32</v>
      </c>
      <c r="W41" s="59"/>
      <c r="X41" s="59"/>
      <c r="Y41" s="59"/>
      <c r="Z41" s="59"/>
      <c r="AA41" s="59"/>
      <c r="AB41" s="59"/>
      <c r="AC41" s="59"/>
      <c r="AD41" s="59"/>
      <c r="AE41" s="57">
        <v>1</v>
      </c>
      <c r="AF41" s="57">
        <v>1</v>
      </c>
      <c r="AG41" s="57">
        <v>1</v>
      </c>
      <c r="AH41" s="57">
        <v>1</v>
      </c>
      <c r="AI41" s="59">
        <f t="shared" ref="AI41:AI47" si="10">AL41+AS27</f>
        <v>2140</v>
      </c>
      <c r="AJ41" s="59">
        <f t="shared" ref="AJ41:AJ51" si="11">AN41+AT27</f>
        <v>2163</v>
      </c>
      <c r="AK41" s="59">
        <v>2140</v>
      </c>
      <c r="AL41" s="59">
        <v>2140</v>
      </c>
      <c r="AM41" s="59">
        <v>2163</v>
      </c>
      <c r="AN41" s="59">
        <v>2163</v>
      </c>
      <c r="AO41" s="59">
        <v>2140</v>
      </c>
      <c r="AP41" s="59">
        <v>2140</v>
      </c>
      <c r="AQ41" s="59">
        <v>2163</v>
      </c>
      <c r="AR41" s="59">
        <v>2163</v>
      </c>
      <c r="AS41" s="53"/>
      <c r="AV41" s="82">
        <f t="shared" si="5"/>
        <v>0</v>
      </c>
    </row>
    <row r="42" spans="1:48" s="4" customFormat="1" ht="12.75" customHeight="1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9"/>
        <v>3691.9</v>
      </c>
      <c r="I42" s="8">
        <f t="shared" si="9"/>
        <v>3691.9</v>
      </c>
      <c r="J42" s="9">
        <v>2408.5</v>
      </c>
      <c r="K42" s="9">
        <v>2408.5</v>
      </c>
      <c r="L42" s="8"/>
      <c r="M42" s="8"/>
      <c r="N42" s="8">
        <v>1283.4000000000001</v>
      </c>
      <c r="O42" s="8">
        <v>1283.4000000000001</v>
      </c>
      <c r="P42" s="8">
        <v>1283.4000000000001</v>
      </c>
      <c r="Q42" s="8">
        <v>1283.4000000000001</v>
      </c>
      <c r="R42" s="8">
        <f t="shared" si="3"/>
        <v>0</v>
      </c>
      <c r="S42" s="8">
        <f t="shared" si="4"/>
        <v>0</v>
      </c>
      <c r="U42" s="55">
        <v>18</v>
      </c>
      <c r="V42" s="56" t="s">
        <v>33</v>
      </c>
      <c r="W42" s="59"/>
      <c r="X42" s="59"/>
      <c r="Y42" s="59"/>
      <c r="Z42" s="59"/>
      <c r="AA42" s="59"/>
      <c r="AB42" s="59"/>
      <c r="AC42" s="59"/>
      <c r="AD42" s="59"/>
      <c r="AE42" s="57">
        <v>1</v>
      </c>
      <c r="AF42" s="57">
        <v>1</v>
      </c>
      <c r="AG42" s="57">
        <v>1</v>
      </c>
      <c r="AH42" s="57">
        <v>1</v>
      </c>
      <c r="AI42" s="59">
        <f t="shared" si="10"/>
        <v>550</v>
      </c>
      <c r="AJ42" s="59">
        <f t="shared" si="11"/>
        <v>1750</v>
      </c>
      <c r="AK42" s="59">
        <v>550</v>
      </c>
      <c r="AL42" s="59">
        <v>550</v>
      </c>
      <c r="AM42" s="59">
        <v>1750</v>
      </c>
      <c r="AN42" s="59">
        <v>1750</v>
      </c>
      <c r="AO42" s="59">
        <v>550</v>
      </c>
      <c r="AP42" s="59">
        <v>550</v>
      </c>
      <c r="AQ42" s="59">
        <v>1750</v>
      </c>
      <c r="AR42" s="59">
        <v>1750</v>
      </c>
      <c r="AS42" s="53"/>
      <c r="AV42" s="82">
        <f t="shared" si="5"/>
        <v>466.59999999999991</v>
      </c>
    </row>
    <row r="43" spans="1:48" s="4" customFormat="1" ht="12.75" customHeight="1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9"/>
        <v>5556.2999999999993</v>
      </c>
      <c r="I43" s="8">
        <f t="shared" si="9"/>
        <v>5556.2999999999993</v>
      </c>
      <c r="J43" s="9">
        <v>3333.2</v>
      </c>
      <c r="K43" s="9">
        <v>3333.2</v>
      </c>
      <c r="L43" s="8"/>
      <c r="M43" s="8"/>
      <c r="N43" s="8">
        <v>2223.1</v>
      </c>
      <c r="O43" s="8">
        <v>2223.1</v>
      </c>
      <c r="P43" s="8">
        <v>1862</v>
      </c>
      <c r="Q43" s="8">
        <v>1862</v>
      </c>
      <c r="R43" s="8">
        <f t="shared" si="3"/>
        <v>0</v>
      </c>
      <c r="S43" s="8">
        <f t="shared" si="4"/>
        <v>0</v>
      </c>
      <c r="U43" s="55">
        <v>19</v>
      </c>
      <c r="V43" s="56" t="s">
        <v>34</v>
      </c>
      <c r="W43" s="57">
        <v>1</v>
      </c>
      <c r="X43" s="57"/>
      <c r="Y43" s="57"/>
      <c r="Z43" s="57"/>
      <c r="AA43" s="59"/>
      <c r="AB43" s="59"/>
      <c r="AC43" s="59"/>
      <c r="AD43" s="59"/>
      <c r="AE43" s="57">
        <v>1</v>
      </c>
      <c r="AF43" s="57">
        <v>2</v>
      </c>
      <c r="AG43" s="57">
        <v>1</v>
      </c>
      <c r="AH43" s="57">
        <v>1</v>
      </c>
      <c r="AI43" s="59">
        <f t="shared" si="10"/>
        <v>2035.5</v>
      </c>
      <c r="AJ43" s="59">
        <f t="shared" si="11"/>
        <v>2061.1</v>
      </c>
      <c r="AK43" s="59">
        <v>3370</v>
      </c>
      <c r="AL43" s="59">
        <v>2035.5</v>
      </c>
      <c r="AM43" s="59">
        <v>2720</v>
      </c>
      <c r="AN43" s="59">
        <v>2061.1</v>
      </c>
      <c r="AO43" s="59">
        <v>2010</v>
      </c>
      <c r="AP43" s="59">
        <v>1500</v>
      </c>
      <c r="AQ43" s="59">
        <v>2010</v>
      </c>
      <c r="AR43" s="59">
        <v>1700</v>
      </c>
      <c r="AS43" s="53"/>
      <c r="AV43" s="82">
        <f t="shared" si="5"/>
        <v>-162</v>
      </c>
    </row>
    <row r="44" spans="1:48" s="4" customFormat="1" ht="12.75" customHeight="1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9"/>
        <v>3697</v>
      </c>
      <c r="I44" s="8">
        <f t="shared" si="9"/>
        <v>3697</v>
      </c>
      <c r="J44" s="9">
        <v>2925</v>
      </c>
      <c r="K44" s="9">
        <v>2925</v>
      </c>
      <c r="L44" s="8"/>
      <c r="M44" s="8"/>
      <c r="N44" s="8">
        <v>772</v>
      </c>
      <c r="O44" s="8">
        <v>772</v>
      </c>
      <c r="P44" s="8">
        <v>772</v>
      </c>
      <c r="Q44" s="8">
        <v>772</v>
      </c>
      <c r="R44" s="8">
        <f t="shared" si="3"/>
        <v>0</v>
      </c>
      <c r="S44" s="8">
        <f t="shared" si="4"/>
        <v>0</v>
      </c>
      <c r="U44" s="55">
        <v>20</v>
      </c>
      <c r="V44" s="56" t="s">
        <v>61</v>
      </c>
      <c r="W44" s="64"/>
      <c r="X44" s="64"/>
      <c r="Y44" s="64"/>
      <c r="Z44" s="64"/>
      <c r="AA44" s="65"/>
      <c r="AB44" s="65"/>
      <c r="AC44" s="65"/>
      <c r="AD44" s="65"/>
      <c r="AE44" s="64">
        <v>1</v>
      </c>
      <c r="AF44" s="64">
        <v>1</v>
      </c>
      <c r="AG44" s="64">
        <v>1</v>
      </c>
      <c r="AH44" s="64">
        <v>1</v>
      </c>
      <c r="AI44" s="59">
        <f t="shared" si="10"/>
        <v>600</v>
      </c>
      <c r="AJ44" s="59">
        <f t="shared" si="11"/>
        <v>0</v>
      </c>
      <c r="AK44" s="65">
        <v>1200</v>
      </c>
      <c r="AL44" s="65">
        <v>600</v>
      </c>
      <c r="AM44" s="65">
        <v>0</v>
      </c>
      <c r="AN44" s="65">
        <v>0</v>
      </c>
      <c r="AO44" s="65">
        <v>1200</v>
      </c>
      <c r="AP44" s="65">
        <v>600</v>
      </c>
      <c r="AQ44" s="65">
        <v>0</v>
      </c>
      <c r="AR44" s="65">
        <v>0</v>
      </c>
      <c r="AS44" s="53"/>
      <c r="AV44" s="82">
        <f t="shared" si="5"/>
        <v>-772</v>
      </c>
    </row>
    <row r="45" spans="1:48" s="4" customFormat="1" ht="12.75" customHeight="1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9"/>
        <v>4579.3999999999996</v>
      </c>
      <c r="I45" s="8">
        <f t="shared" si="9"/>
        <v>4579.3999999999996</v>
      </c>
      <c r="J45" s="9">
        <v>3429.6</v>
      </c>
      <c r="K45" s="9">
        <v>3429.6</v>
      </c>
      <c r="L45" s="8"/>
      <c r="M45" s="8"/>
      <c r="N45" s="8">
        <v>1149.8</v>
      </c>
      <c r="O45" s="8">
        <v>1149.8</v>
      </c>
      <c r="P45" s="8">
        <v>1149.8</v>
      </c>
      <c r="Q45" s="8">
        <v>1149.8</v>
      </c>
      <c r="R45" s="8">
        <f t="shared" si="3"/>
        <v>0</v>
      </c>
      <c r="S45" s="8">
        <f t="shared" si="4"/>
        <v>0</v>
      </c>
      <c r="U45" s="55">
        <v>21</v>
      </c>
      <c r="V45" s="56" t="s">
        <v>35</v>
      </c>
      <c r="W45" s="64"/>
      <c r="X45" s="64"/>
      <c r="Y45" s="64"/>
      <c r="Z45" s="64"/>
      <c r="AA45" s="65"/>
      <c r="AB45" s="65"/>
      <c r="AC45" s="65"/>
      <c r="AD45" s="65"/>
      <c r="AE45" s="64">
        <v>1</v>
      </c>
      <c r="AF45" s="64">
        <v>1</v>
      </c>
      <c r="AG45" s="64">
        <v>1</v>
      </c>
      <c r="AH45" s="64">
        <v>1</v>
      </c>
      <c r="AI45" s="59">
        <f t="shared" si="10"/>
        <v>800</v>
      </c>
      <c r="AJ45" s="59">
        <f t="shared" si="11"/>
        <v>1399.8</v>
      </c>
      <c r="AK45" s="65">
        <v>1200</v>
      </c>
      <c r="AL45" s="65">
        <v>800</v>
      </c>
      <c r="AM45" s="65">
        <v>1400</v>
      </c>
      <c r="AN45" s="65">
        <v>1399.8</v>
      </c>
      <c r="AO45" s="65">
        <v>1200</v>
      </c>
      <c r="AP45" s="65">
        <v>800</v>
      </c>
      <c r="AQ45" s="65">
        <v>1400</v>
      </c>
      <c r="AR45" s="65">
        <v>1399.8</v>
      </c>
      <c r="AS45" s="53"/>
      <c r="AV45" s="82">
        <f t="shared" si="5"/>
        <v>250</v>
      </c>
    </row>
    <row r="46" spans="1:48" s="4" customFormat="1" ht="12.75" customHeight="1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9"/>
        <v>2370.4</v>
      </c>
      <c r="I46" s="8">
        <f t="shared" si="9"/>
        <v>2370.4</v>
      </c>
      <c r="J46" s="9">
        <v>1790.4</v>
      </c>
      <c r="K46" s="9">
        <v>1790.4</v>
      </c>
      <c r="L46" s="8"/>
      <c r="M46" s="8"/>
      <c r="N46" s="8">
        <v>580</v>
      </c>
      <c r="O46" s="8">
        <v>580</v>
      </c>
      <c r="P46" s="8">
        <v>580</v>
      </c>
      <c r="Q46" s="8">
        <v>580</v>
      </c>
      <c r="R46" s="8">
        <f t="shared" si="3"/>
        <v>0</v>
      </c>
      <c r="S46" s="8">
        <f t="shared" si="4"/>
        <v>0</v>
      </c>
      <c r="U46" s="55">
        <v>22</v>
      </c>
      <c r="V46" s="56" t="s">
        <v>36</v>
      </c>
      <c r="W46" s="64"/>
      <c r="X46" s="64"/>
      <c r="Y46" s="64"/>
      <c r="Z46" s="64"/>
      <c r="AA46" s="65"/>
      <c r="AB46" s="65"/>
      <c r="AC46" s="65"/>
      <c r="AD46" s="65"/>
      <c r="AE46" s="64">
        <v>1</v>
      </c>
      <c r="AF46" s="64">
        <v>1</v>
      </c>
      <c r="AG46" s="64">
        <v>1</v>
      </c>
      <c r="AH46" s="64">
        <v>1</v>
      </c>
      <c r="AI46" s="59">
        <f t="shared" si="10"/>
        <v>450</v>
      </c>
      <c r="AJ46" s="59">
        <f t="shared" si="11"/>
        <v>540</v>
      </c>
      <c r="AK46" s="65">
        <v>611</v>
      </c>
      <c r="AL46" s="65">
        <v>450</v>
      </c>
      <c r="AM46" s="65">
        <v>848.8</v>
      </c>
      <c r="AN46" s="65">
        <v>540</v>
      </c>
      <c r="AO46" s="65">
        <v>611</v>
      </c>
      <c r="AP46" s="65">
        <v>450</v>
      </c>
      <c r="AQ46" s="65">
        <v>848.8</v>
      </c>
      <c r="AR46" s="65">
        <v>540</v>
      </c>
      <c r="AS46" s="53"/>
      <c r="AV46" s="82">
        <f t="shared" si="5"/>
        <v>-40</v>
      </c>
    </row>
    <row r="47" spans="1:48" s="4" customFormat="1" ht="12" customHeight="1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9"/>
        <v>3678.6</v>
      </c>
      <c r="I47" s="8">
        <f t="shared" si="9"/>
        <v>3678.6</v>
      </c>
      <c r="J47" s="19">
        <v>3678.6</v>
      </c>
      <c r="K47" s="19">
        <v>3678.6</v>
      </c>
      <c r="L47" s="8"/>
      <c r="M47" s="8"/>
      <c r="N47" s="8">
        <v>0</v>
      </c>
      <c r="O47" s="8">
        <v>0</v>
      </c>
      <c r="P47" s="8">
        <v>0</v>
      </c>
      <c r="Q47" s="8">
        <v>0</v>
      </c>
      <c r="R47" s="8">
        <f t="shared" si="3"/>
        <v>0</v>
      </c>
      <c r="S47" s="8">
        <f t="shared" si="4"/>
        <v>0</v>
      </c>
      <c r="U47" s="55">
        <v>23</v>
      </c>
      <c r="V47" s="56" t="s">
        <v>37</v>
      </c>
      <c r="W47" s="64"/>
      <c r="X47" s="64"/>
      <c r="Y47" s="64"/>
      <c r="Z47" s="64"/>
      <c r="AA47" s="65"/>
      <c r="AB47" s="65"/>
      <c r="AC47" s="65"/>
      <c r="AD47" s="65"/>
      <c r="AE47" s="66">
        <v>1</v>
      </c>
      <c r="AF47" s="66">
        <v>1</v>
      </c>
      <c r="AG47" s="66">
        <v>1</v>
      </c>
      <c r="AH47" s="66">
        <v>1</v>
      </c>
      <c r="AI47" s="59">
        <f t="shared" si="10"/>
        <v>0</v>
      </c>
      <c r="AJ47" s="59">
        <f t="shared" si="11"/>
        <v>0</v>
      </c>
      <c r="AK47" s="65">
        <v>0</v>
      </c>
      <c r="AL47" s="65">
        <v>0</v>
      </c>
      <c r="AM47" s="65">
        <v>0</v>
      </c>
      <c r="AN47" s="65">
        <v>0</v>
      </c>
      <c r="AO47" s="65">
        <v>0</v>
      </c>
      <c r="AP47" s="65">
        <v>0</v>
      </c>
      <c r="AQ47" s="65">
        <v>0</v>
      </c>
      <c r="AR47" s="65">
        <v>0</v>
      </c>
      <c r="AS47" s="53"/>
      <c r="AV47" s="82">
        <f t="shared" si="5"/>
        <v>0</v>
      </c>
    </row>
    <row r="48" spans="1:48" s="4" customFormat="1" ht="12.75" customHeight="1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9"/>
        <v>5191.1000000000004</v>
      </c>
      <c r="I48" s="8">
        <f t="shared" si="9"/>
        <v>5191.1000000000004</v>
      </c>
      <c r="J48" s="9">
        <v>3904.1</v>
      </c>
      <c r="K48" s="9">
        <v>3904.1</v>
      </c>
      <c r="L48" s="8"/>
      <c r="M48" s="8"/>
      <c r="N48" s="8">
        <v>1287</v>
      </c>
      <c r="O48" s="8">
        <v>1287</v>
      </c>
      <c r="P48" s="8">
        <v>1287</v>
      </c>
      <c r="Q48" s="8">
        <v>1287</v>
      </c>
      <c r="R48" s="8">
        <f t="shared" si="3"/>
        <v>0</v>
      </c>
      <c r="S48" s="8">
        <f t="shared" si="4"/>
        <v>0</v>
      </c>
      <c r="U48" s="55">
        <v>24</v>
      </c>
      <c r="V48" s="56" t="s">
        <v>38</v>
      </c>
      <c r="W48" s="64"/>
      <c r="X48" s="64"/>
      <c r="Y48" s="64"/>
      <c r="Z48" s="64"/>
      <c r="AA48" s="65"/>
      <c r="AB48" s="65"/>
      <c r="AC48" s="65"/>
      <c r="AD48" s="65"/>
      <c r="AE48" s="64">
        <v>1</v>
      </c>
      <c r="AF48" s="64">
        <v>1</v>
      </c>
      <c r="AG48" s="64">
        <v>1</v>
      </c>
      <c r="AH48" s="64">
        <v>1</v>
      </c>
      <c r="AI48" s="65">
        <v>123</v>
      </c>
      <c r="AJ48" s="59">
        <f t="shared" si="11"/>
        <v>0</v>
      </c>
      <c r="AK48" s="65">
        <v>1400</v>
      </c>
      <c r="AL48" s="65">
        <v>0</v>
      </c>
      <c r="AM48" s="65">
        <v>0</v>
      </c>
      <c r="AN48" s="65">
        <v>0</v>
      </c>
      <c r="AO48" s="65">
        <v>1400</v>
      </c>
      <c r="AP48" s="65">
        <v>0</v>
      </c>
      <c r="AQ48" s="65">
        <v>0</v>
      </c>
      <c r="AR48" s="65">
        <v>0</v>
      </c>
      <c r="AS48" s="53"/>
      <c r="AV48" s="82">
        <f t="shared" si="5"/>
        <v>-1287</v>
      </c>
    </row>
    <row r="49" spans="1:48" ht="12.75" customHeight="1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9"/>
        <v>2652.8</v>
      </c>
      <c r="I49" s="8">
        <f t="shared" si="9"/>
        <v>2652.8</v>
      </c>
      <c r="J49" s="9">
        <v>1819.5</v>
      </c>
      <c r="K49" s="9">
        <v>1819.5</v>
      </c>
      <c r="L49" s="8"/>
      <c r="M49" s="8"/>
      <c r="N49" s="8">
        <v>833.3</v>
      </c>
      <c r="O49" s="8">
        <v>833.3</v>
      </c>
      <c r="P49" s="8">
        <v>833.3</v>
      </c>
      <c r="Q49" s="8">
        <v>833.3</v>
      </c>
      <c r="R49" s="8">
        <f t="shared" si="3"/>
        <v>0</v>
      </c>
      <c r="S49" s="8">
        <f t="shared" si="4"/>
        <v>0</v>
      </c>
      <c r="U49" s="55">
        <v>25</v>
      </c>
      <c r="V49" s="56" t="s">
        <v>39</v>
      </c>
      <c r="W49" s="64"/>
      <c r="X49" s="64"/>
      <c r="Y49" s="64"/>
      <c r="Z49" s="64"/>
      <c r="AA49" s="65"/>
      <c r="AB49" s="65"/>
      <c r="AC49" s="65"/>
      <c r="AD49" s="65"/>
      <c r="AE49" s="64">
        <v>1</v>
      </c>
      <c r="AF49" s="64">
        <v>1</v>
      </c>
      <c r="AG49" s="64">
        <v>1</v>
      </c>
      <c r="AH49" s="64">
        <v>1</v>
      </c>
      <c r="AI49" s="59">
        <f>AL49+AS35</f>
        <v>0</v>
      </c>
      <c r="AJ49" s="59">
        <f t="shared" si="11"/>
        <v>0</v>
      </c>
      <c r="AK49" s="65">
        <v>740.1</v>
      </c>
      <c r="AL49" s="65">
        <v>0</v>
      </c>
      <c r="AM49" s="65">
        <v>998.9</v>
      </c>
      <c r="AN49" s="65">
        <v>0</v>
      </c>
      <c r="AO49" s="65">
        <v>740.1</v>
      </c>
      <c r="AP49" s="65">
        <v>0</v>
      </c>
      <c r="AQ49" s="65">
        <v>998.9</v>
      </c>
      <c r="AR49" s="65">
        <v>0</v>
      </c>
      <c r="AS49" s="53"/>
      <c r="AT49" s="4"/>
      <c r="AU49" s="4"/>
      <c r="AV49" s="82">
        <f t="shared" si="5"/>
        <v>-833.3</v>
      </c>
    </row>
    <row r="50" spans="1:48" s="4" customFormat="1" ht="12.75" customHeight="1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9"/>
        <v>2995.8</v>
      </c>
      <c r="I50" s="8">
        <f t="shared" si="9"/>
        <v>2995.8</v>
      </c>
      <c r="J50" s="9">
        <v>2171.4</v>
      </c>
      <c r="K50" s="9">
        <v>2171.4</v>
      </c>
      <c r="L50" s="8"/>
      <c r="M50" s="8"/>
      <c r="N50" s="8">
        <v>824.4</v>
      </c>
      <c r="O50" s="8">
        <v>824.4</v>
      </c>
      <c r="P50" s="8">
        <v>824.4</v>
      </c>
      <c r="Q50" s="8">
        <v>824.4</v>
      </c>
      <c r="R50" s="8">
        <f t="shared" si="3"/>
        <v>0</v>
      </c>
      <c r="S50" s="8">
        <f t="shared" si="4"/>
        <v>0</v>
      </c>
      <c r="U50" s="55">
        <v>26</v>
      </c>
      <c r="V50" s="56" t="s">
        <v>62</v>
      </c>
      <c r="W50" s="64"/>
      <c r="X50" s="64"/>
      <c r="Y50" s="64"/>
      <c r="Z50" s="64"/>
      <c r="AA50" s="65"/>
      <c r="AB50" s="65"/>
      <c r="AC50" s="65"/>
      <c r="AD50" s="65"/>
      <c r="AE50" s="64">
        <v>1</v>
      </c>
      <c r="AF50" s="64">
        <v>1</v>
      </c>
      <c r="AG50" s="64">
        <v>1</v>
      </c>
      <c r="AH50" s="64">
        <v>1</v>
      </c>
      <c r="AI50" s="59">
        <f>AL50+AS36</f>
        <v>400</v>
      </c>
      <c r="AJ50" s="59">
        <f t="shared" si="11"/>
        <v>1150</v>
      </c>
      <c r="AK50" s="65">
        <v>500</v>
      </c>
      <c r="AL50" s="65">
        <v>400</v>
      </c>
      <c r="AM50" s="65">
        <v>1500</v>
      </c>
      <c r="AN50" s="65">
        <v>1150</v>
      </c>
      <c r="AO50" s="65">
        <v>500</v>
      </c>
      <c r="AP50" s="65">
        <v>400</v>
      </c>
      <c r="AQ50" s="65">
        <v>1500</v>
      </c>
      <c r="AR50" s="65">
        <v>1150</v>
      </c>
      <c r="AS50" s="53"/>
      <c r="AV50" s="82">
        <f t="shared" si="5"/>
        <v>325.60000000000002</v>
      </c>
    </row>
    <row r="51" spans="1:48" s="4" customFormat="1" ht="12.75" customHeight="1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9"/>
        <v>4984.1000000000004</v>
      </c>
      <c r="I51" s="8">
        <f t="shared" si="9"/>
        <v>4984.1000000000004</v>
      </c>
      <c r="J51" s="9">
        <v>2188</v>
      </c>
      <c r="K51" s="9">
        <v>2188</v>
      </c>
      <c r="L51" s="8"/>
      <c r="M51" s="8"/>
      <c r="N51" s="8">
        <v>2796.1</v>
      </c>
      <c r="O51" s="8">
        <v>2796.1</v>
      </c>
      <c r="P51" s="8">
        <v>1527.1</v>
      </c>
      <c r="Q51" s="8">
        <v>1527.1</v>
      </c>
      <c r="R51" s="8">
        <f t="shared" si="3"/>
        <v>0</v>
      </c>
      <c r="S51" s="8">
        <f t="shared" si="4"/>
        <v>0</v>
      </c>
      <c r="U51" s="55">
        <v>27</v>
      </c>
      <c r="V51" s="56" t="s">
        <v>63</v>
      </c>
      <c r="W51" s="64">
        <v>1</v>
      </c>
      <c r="X51" s="64"/>
      <c r="Y51" s="64"/>
      <c r="Z51" s="64"/>
      <c r="AA51" s="65"/>
      <c r="AB51" s="65"/>
      <c r="AC51" s="65"/>
      <c r="AD51" s="65"/>
      <c r="AE51" s="64">
        <v>1</v>
      </c>
      <c r="AF51" s="64">
        <v>2</v>
      </c>
      <c r="AG51" s="64">
        <v>1</v>
      </c>
      <c r="AH51" s="64">
        <v>1</v>
      </c>
      <c r="AI51" s="59">
        <f>AL51+AS37</f>
        <v>2790</v>
      </c>
      <c r="AJ51" s="59">
        <f t="shared" si="11"/>
        <v>3570</v>
      </c>
      <c r="AK51" s="65">
        <v>2790</v>
      </c>
      <c r="AL51" s="65">
        <v>2790</v>
      </c>
      <c r="AM51" s="65">
        <v>3570</v>
      </c>
      <c r="AN51" s="65">
        <v>3570</v>
      </c>
      <c r="AO51" s="65">
        <v>1680</v>
      </c>
      <c r="AP51" s="65">
        <v>1680</v>
      </c>
      <c r="AQ51" s="65">
        <v>2100</v>
      </c>
      <c r="AR51" s="65">
        <v>2100</v>
      </c>
      <c r="AS51" s="53"/>
      <c r="AV51" s="82">
        <f t="shared" si="5"/>
        <v>572.90000000000009</v>
      </c>
    </row>
    <row r="52" spans="1:48" s="4" customFormat="1" ht="12.75" customHeight="1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9"/>
        <v>29597.599999999999</v>
      </c>
      <c r="I52" s="8">
        <f t="shared" si="9"/>
        <v>29597.599999999999</v>
      </c>
      <c r="J52" s="9">
        <v>12112.1</v>
      </c>
      <c r="K52" s="9">
        <v>12112.1</v>
      </c>
      <c r="L52" s="8">
        <v>7459</v>
      </c>
      <c r="M52" s="8">
        <v>7459</v>
      </c>
      <c r="N52" s="8">
        <v>10026.5</v>
      </c>
      <c r="O52" s="8">
        <v>10026.5</v>
      </c>
      <c r="P52" s="8">
        <v>5856.5</v>
      </c>
      <c r="Q52" s="8">
        <v>5856.5</v>
      </c>
      <c r="R52" s="8">
        <f t="shared" si="3"/>
        <v>0</v>
      </c>
      <c r="S52" s="8">
        <f t="shared" si="4"/>
        <v>0</v>
      </c>
      <c r="U52" s="55">
        <v>28</v>
      </c>
      <c r="V52" s="1" t="s">
        <v>40</v>
      </c>
      <c r="W52" s="64">
        <v>6</v>
      </c>
      <c r="X52" s="64">
        <v>6</v>
      </c>
      <c r="Y52" s="64"/>
      <c r="Z52" s="64"/>
      <c r="AA52" s="65">
        <v>1095.2</v>
      </c>
      <c r="AB52" s="65">
        <v>1035.9000000000001</v>
      </c>
      <c r="AC52" s="65"/>
      <c r="AD52" s="65"/>
      <c r="AE52" s="64">
        <v>3</v>
      </c>
      <c r="AF52" s="64">
        <v>3</v>
      </c>
      <c r="AG52" s="64">
        <v>2</v>
      </c>
      <c r="AH52" s="64">
        <v>2</v>
      </c>
      <c r="AI52" s="65">
        <v>9475</v>
      </c>
      <c r="AJ52" s="65">
        <v>11665</v>
      </c>
      <c r="AK52" s="65">
        <v>8803.6</v>
      </c>
      <c r="AL52" s="65">
        <v>7764.6</v>
      </c>
      <c r="AM52" s="65">
        <v>9950</v>
      </c>
      <c r="AN52" s="65">
        <v>9141.4</v>
      </c>
      <c r="AO52" s="65">
        <v>5890</v>
      </c>
      <c r="AP52" s="65">
        <v>5482.8</v>
      </c>
      <c r="AQ52" s="65">
        <v>7250</v>
      </c>
      <c r="AR52" s="65">
        <v>6641.4</v>
      </c>
      <c r="AS52" s="53"/>
      <c r="AV52" s="82">
        <f t="shared" si="5"/>
        <v>784.89999999999964</v>
      </c>
    </row>
    <row r="53" spans="1:48" s="4" customFormat="1" ht="12.75" customHeight="1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9"/>
        <v>9494.7000000000007</v>
      </c>
      <c r="I53" s="8">
        <f t="shared" si="9"/>
        <v>9494.7000000000007</v>
      </c>
      <c r="J53" s="9">
        <v>4198.6000000000004</v>
      </c>
      <c r="K53" s="9">
        <v>4198.6000000000004</v>
      </c>
      <c r="L53" s="8"/>
      <c r="M53" s="8"/>
      <c r="N53" s="8">
        <v>5296.1</v>
      </c>
      <c r="O53" s="8">
        <v>5296.1</v>
      </c>
      <c r="P53" s="8">
        <v>2480.5</v>
      </c>
      <c r="Q53" s="8">
        <v>2480.5</v>
      </c>
      <c r="R53" s="8">
        <f t="shared" si="3"/>
        <v>0</v>
      </c>
      <c r="S53" s="8">
        <f t="shared" si="4"/>
        <v>0</v>
      </c>
      <c r="U53" s="55">
        <v>29</v>
      </c>
      <c r="V53" s="1" t="s">
        <v>41</v>
      </c>
      <c r="W53" s="64"/>
      <c r="X53" s="64"/>
      <c r="Y53" s="64"/>
      <c r="Z53" s="64"/>
      <c r="AA53" s="65"/>
      <c r="AB53" s="65"/>
      <c r="AC53" s="65"/>
      <c r="AD53" s="65"/>
      <c r="AE53" s="64">
        <v>3</v>
      </c>
      <c r="AF53" s="64">
        <v>3</v>
      </c>
      <c r="AG53" s="64">
        <v>1</v>
      </c>
      <c r="AH53" s="64">
        <v>1</v>
      </c>
      <c r="AI53" s="59">
        <f>AL53+AS39</f>
        <v>5070.8</v>
      </c>
      <c r="AJ53" s="59">
        <f>AN53+AT39</f>
        <v>5385</v>
      </c>
      <c r="AK53" s="59">
        <v>5358.8</v>
      </c>
      <c r="AL53" s="59">
        <v>5070.8</v>
      </c>
      <c r="AM53" s="59">
        <v>5527.8</v>
      </c>
      <c r="AN53" s="59">
        <v>5385</v>
      </c>
      <c r="AO53" s="59">
        <v>2477.5</v>
      </c>
      <c r="AP53" s="59">
        <v>2476.6</v>
      </c>
      <c r="AQ53" s="59">
        <v>2524.6999999999998</v>
      </c>
      <c r="AR53" s="59">
        <v>2524</v>
      </c>
      <c r="AS53" s="53"/>
      <c r="AV53" s="82">
        <f t="shared" si="5"/>
        <v>43.5</v>
      </c>
    </row>
    <row r="54" spans="1:48" s="4" customFormat="1" ht="12.75" customHeight="1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9"/>
        <v>3847</v>
      </c>
      <c r="I54" s="8">
        <f t="shared" si="9"/>
        <v>3847</v>
      </c>
      <c r="J54" s="9">
        <v>2515.3000000000002</v>
      </c>
      <c r="K54" s="9">
        <v>2515.3000000000002</v>
      </c>
      <c r="L54" s="8"/>
      <c r="M54" s="8"/>
      <c r="N54" s="8">
        <v>1331.7</v>
      </c>
      <c r="O54" s="8">
        <v>1331.7</v>
      </c>
      <c r="P54" s="8">
        <v>1331.7</v>
      </c>
      <c r="Q54" s="8">
        <v>1331.7</v>
      </c>
      <c r="R54" s="8">
        <f t="shared" si="3"/>
        <v>0</v>
      </c>
      <c r="S54" s="8">
        <f t="shared" si="4"/>
        <v>0</v>
      </c>
      <c r="U54" s="55">
        <v>30</v>
      </c>
      <c r="V54" s="1" t="s">
        <v>42</v>
      </c>
      <c r="W54" s="64"/>
      <c r="X54" s="64"/>
      <c r="Y54" s="64"/>
      <c r="Z54" s="64"/>
      <c r="AA54" s="65"/>
      <c r="AB54" s="65"/>
      <c r="AC54" s="65"/>
      <c r="AD54" s="65"/>
      <c r="AE54" s="64">
        <v>1</v>
      </c>
      <c r="AF54" s="64">
        <v>1</v>
      </c>
      <c r="AG54" s="64">
        <v>1</v>
      </c>
      <c r="AH54" s="64">
        <v>1</v>
      </c>
      <c r="AI54" s="59">
        <f>AL54+AS40</f>
        <v>811</v>
      </c>
      <c r="AJ54" s="59">
        <f>AN54+AT40</f>
        <v>936.4</v>
      </c>
      <c r="AK54" s="65">
        <v>941</v>
      </c>
      <c r="AL54" s="65">
        <v>811</v>
      </c>
      <c r="AM54" s="65">
        <v>1613.6</v>
      </c>
      <c r="AN54" s="65">
        <v>936.4</v>
      </c>
      <c r="AO54" s="65">
        <v>941</v>
      </c>
      <c r="AP54" s="65">
        <v>811</v>
      </c>
      <c r="AQ54" s="65">
        <v>1613.6</v>
      </c>
      <c r="AR54" s="65">
        <v>936.4</v>
      </c>
      <c r="AS54" s="53"/>
      <c r="AV54" s="82">
        <f t="shared" si="5"/>
        <v>-395.30000000000007</v>
      </c>
    </row>
    <row r="55" spans="1:48" s="4" customFormat="1" ht="12.75" customHeight="1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9"/>
        <v>7380.6</v>
      </c>
      <c r="I55" s="8">
        <f t="shared" si="9"/>
        <v>7380.6</v>
      </c>
      <c r="J55" s="9">
        <v>4169</v>
      </c>
      <c r="K55" s="9">
        <v>4169</v>
      </c>
      <c r="L55" s="8"/>
      <c r="M55" s="8"/>
      <c r="N55" s="8">
        <v>3211.6</v>
      </c>
      <c r="O55" s="8">
        <v>3211.6</v>
      </c>
      <c r="P55" s="8">
        <v>2011.6</v>
      </c>
      <c r="Q55" s="8">
        <v>2011.6</v>
      </c>
      <c r="R55" s="8">
        <f t="shared" si="3"/>
        <v>0</v>
      </c>
      <c r="S55" s="8">
        <f t="shared" si="4"/>
        <v>0</v>
      </c>
      <c r="U55" s="55">
        <v>31</v>
      </c>
      <c r="V55" s="1" t="s">
        <v>43</v>
      </c>
      <c r="W55" s="64"/>
      <c r="X55" s="64"/>
      <c r="Y55" s="64"/>
      <c r="Z55" s="64"/>
      <c r="AA55" s="65"/>
      <c r="AB55" s="65"/>
      <c r="AC55" s="65"/>
      <c r="AD55" s="65"/>
      <c r="AE55" s="64">
        <v>2</v>
      </c>
      <c r="AF55" s="64">
        <v>2</v>
      </c>
      <c r="AG55" s="64">
        <v>1</v>
      </c>
      <c r="AH55" s="64">
        <v>1</v>
      </c>
      <c r="AI55" s="59">
        <f>AL55+AS41</f>
        <v>3288</v>
      </c>
      <c r="AJ55" s="59">
        <f>AN55+AT41</f>
        <v>3810</v>
      </c>
      <c r="AK55" s="65">
        <v>3896.2</v>
      </c>
      <c r="AL55" s="65">
        <v>3288</v>
      </c>
      <c r="AM55" s="65">
        <v>4315</v>
      </c>
      <c r="AN55" s="65">
        <v>3810</v>
      </c>
      <c r="AO55" s="65">
        <v>2750</v>
      </c>
      <c r="AP55" s="65">
        <v>2435</v>
      </c>
      <c r="AQ55" s="65">
        <v>3015</v>
      </c>
      <c r="AR55" s="65">
        <v>2544</v>
      </c>
      <c r="AS55" s="53"/>
      <c r="AV55" s="82">
        <f t="shared" si="5"/>
        <v>532.40000000000009</v>
      </c>
    </row>
    <row r="56" spans="1:48" s="4" customFormat="1" ht="12.75" customHeight="1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9"/>
        <v>2361.6</v>
      </c>
      <c r="I56" s="8">
        <f t="shared" si="9"/>
        <v>2361.6</v>
      </c>
      <c r="J56" s="9">
        <v>2361.6</v>
      </c>
      <c r="K56" s="9">
        <v>2361.6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U56" s="55">
        <v>32</v>
      </c>
      <c r="V56" s="1" t="s">
        <v>44</v>
      </c>
      <c r="W56" s="64"/>
      <c r="X56" s="64"/>
      <c r="Y56" s="64"/>
      <c r="Z56" s="64"/>
      <c r="AA56" s="65"/>
      <c r="AB56" s="65"/>
      <c r="AC56" s="65"/>
      <c r="AD56" s="65"/>
      <c r="AE56" s="64"/>
      <c r="AF56" s="64"/>
      <c r="AG56" s="64"/>
      <c r="AH56" s="64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53"/>
      <c r="AV56" s="82">
        <f t="shared" si="5"/>
        <v>0</v>
      </c>
    </row>
    <row r="57" spans="1:48" s="4" customFormat="1" ht="12.75" customHeight="1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9"/>
        <v>1342</v>
      </c>
      <c r="I57" s="8">
        <f t="shared" si="9"/>
        <v>1342</v>
      </c>
      <c r="J57" s="9">
        <v>1342</v>
      </c>
      <c r="K57" s="9">
        <v>1342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AS57" s="53"/>
      <c r="AV57" s="82">
        <f t="shared" si="5"/>
        <v>0</v>
      </c>
    </row>
    <row r="58" spans="1:48" s="4" customFormat="1" ht="12.75" customHeight="1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9"/>
        <v>12790</v>
      </c>
      <c r="I58" s="8">
        <f t="shared" si="9"/>
        <v>12790</v>
      </c>
      <c r="J58" s="9">
        <v>4290</v>
      </c>
      <c r="K58" s="9">
        <v>4290</v>
      </c>
      <c r="L58" s="8"/>
      <c r="M58" s="8"/>
      <c r="N58" s="8">
        <v>8500</v>
      </c>
      <c r="O58" s="8">
        <v>8500</v>
      </c>
      <c r="P58" s="8">
        <v>4500</v>
      </c>
      <c r="Q58" s="8">
        <v>4500</v>
      </c>
      <c r="R58" s="8">
        <f t="shared" si="3"/>
        <v>0</v>
      </c>
      <c r="S58" s="8">
        <f t="shared" si="4"/>
        <v>0</v>
      </c>
      <c r="U58" s="55">
        <v>33</v>
      </c>
      <c r="V58" s="1" t="s">
        <v>46</v>
      </c>
      <c r="W58" s="64">
        <v>1</v>
      </c>
      <c r="X58" s="64">
        <v>1</v>
      </c>
      <c r="Y58" s="64"/>
      <c r="Z58" s="64"/>
      <c r="AA58" s="65"/>
      <c r="AB58" s="65"/>
      <c r="AC58" s="65"/>
      <c r="AD58" s="65"/>
      <c r="AE58" s="64">
        <v>2</v>
      </c>
      <c r="AF58" s="64">
        <v>2</v>
      </c>
      <c r="AG58" s="64">
        <v>1</v>
      </c>
      <c r="AH58" s="64">
        <v>1</v>
      </c>
      <c r="AI58" s="59">
        <v>7398</v>
      </c>
      <c r="AJ58" s="59">
        <f>AN58+AT43</f>
        <v>8500</v>
      </c>
      <c r="AK58" s="65">
        <v>7100</v>
      </c>
      <c r="AL58" s="65">
        <v>6720</v>
      </c>
      <c r="AM58" s="65">
        <v>8500</v>
      </c>
      <c r="AN58" s="65">
        <v>8500</v>
      </c>
      <c r="AO58" s="65">
        <v>3700</v>
      </c>
      <c r="AP58" s="65">
        <v>3700</v>
      </c>
      <c r="AQ58" s="65">
        <v>4500</v>
      </c>
      <c r="AR58" s="65">
        <v>4500</v>
      </c>
      <c r="AS58" s="53"/>
      <c r="AV58" s="82">
        <f t="shared" si="5"/>
        <v>0</v>
      </c>
    </row>
    <row r="59" spans="1:48" s="4" customFormat="1" ht="12.75" customHeight="1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9"/>
        <v>1478.4</v>
      </c>
      <c r="I59" s="8">
        <f t="shared" si="9"/>
        <v>1478.4</v>
      </c>
      <c r="J59" s="9">
        <v>1478.4</v>
      </c>
      <c r="K59" s="9">
        <v>1478.4</v>
      </c>
      <c r="L59" s="8"/>
      <c r="M59" s="8"/>
      <c r="N59" s="8"/>
      <c r="O59" s="8"/>
      <c r="P59" s="8"/>
      <c r="Q59" s="8"/>
      <c r="R59" s="8">
        <f t="shared" si="3"/>
        <v>0</v>
      </c>
      <c r="S59" s="8">
        <f t="shared" si="4"/>
        <v>0</v>
      </c>
      <c r="U59" s="55">
        <v>34</v>
      </c>
      <c r="V59" s="1" t="s">
        <v>47</v>
      </c>
      <c r="W59" s="64"/>
      <c r="X59" s="64"/>
      <c r="Y59" s="64"/>
      <c r="Z59" s="64"/>
      <c r="AA59" s="65"/>
      <c r="AB59" s="65"/>
      <c r="AC59" s="65"/>
      <c r="AD59" s="65"/>
      <c r="AE59" s="64">
        <v>1</v>
      </c>
      <c r="AF59" s="64">
        <v>1</v>
      </c>
      <c r="AG59" s="64">
        <v>1</v>
      </c>
      <c r="AH59" s="64">
        <v>1</v>
      </c>
      <c r="AI59" s="59">
        <v>7399</v>
      </c>
      <c r="AJ59" s="59">
        <f>AN59+AT44</f>
        <v>0</v>
      </c>
      <c r="AK59" s="65">
        <v>611</v>
      </c>
      <c r="AL59" s="65">
        <v>611</v>
      </c>
      <c r="AM59" s="65">
        <v>0</v>
      </c>
      <c r="AN59" s="65">
        <v>0</v>
      </c>
      <c r="AO59" s="65">
        <v>921</v>
      </c>
      <c r="AP59" s="65">
        <v>921</v>
      </c>
      <c r="AQ59" s="65">
        <v>0</v>
      </c>
      <c r="AR59" s="65">
        <v>0</v>
      </c>
      <c r="AS59" s="53"/>
      <c r="AV59" s="82">
        <f t="shared" si="5"/>
        <v>0</v>
      </c>
    </row>
    <row r="60" spans="1:48" s="4" customFormat="1" ht="12.75" customHeight="1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9"/>
        <v>1209.5999999999999</v>
      </c>
      <c r="I60" s="8">
        <f t="shared" si="9"/>
        <v>1209.5999999999999</v>
      </c>
      <c r="J60" s="9">
        <v>1209.5999999999999</v>
      </c>
      <c r="K60" s="9">
        <v>1209.5999999999999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AS60" s="53"/>
      <c r="AV60" s="82">
        <f t="shared" si="5"/>
        <v>0</v>
      </c>
    </row>
    <row r="61" spans="1:48" s="4" customFormat="1" ht="12.75" customHeight="1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9"/>
        <v>2068.9</v>
      </c>
      <c r="I61" s="8">
        <f t="shared" si="9"/>
        <v>2068.9</v>
      </c>
      <c r="J61" s="9">
        <v>2068.9</v>
      </c>
      <c r="K61" s="9">
        <v>2068.9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  <c r="U61" s="55">
        <v>35</v>
      </c>
      <c r="V61" s="1" t="s">
        <v>49</v>
      </c>
      <c r="W61" s="64"/>
      <c r="X61" s="64"/>
      <c r="Y61" s="64"/>
      <c r="Z61" s="64"/>
      <c r="AA61" s="65"/>
      <c r="AB61" s="65"/>
      <c r="AC61" s="65"/>
      <c r="AD61" s="65"/>
      <c r="AE61" s="64"/>
      <c r="AF61" s="64"/>
      <c r="AG61" s="64"/>
      <c r="AH61" s="64"/>
      <c r="AI61" s="59"/>
      <c r="AJ61" s="59"/>
      <c r="AK61" s="65"/>
      <c r="AL61" s="65"/>
      <c r="AM61" s="65"/>
      <c r="AN61" s="65"/>
      <c r="AO61" s="65"/>
      <c r="AP61" s="65"/>
      <c r="AQ61" s="65"/>
      <c r="AR61" s="65"/>
      <c r="AS61" s="53"/>
      <c r="AV61" s="82">
        <f t="shared" si="5"/>
        <v>0</v>
      </c>
    </row>
    <row r="62" spans="1:48" s="4" customFormat="1" ht="12.75" customHeight="1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9"/>
        <v>1557.4</v>
      </c>
      <c r="I62" s="8">
        <f t="shared" si="9"/>
        <v>1557.4</v>
      </c>
      <c r="J62" s="10">
        <v>1557.4</v>
      </c>
      <c r="K62" s="10">
        <v>1557.4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6"/>
      <c r="AM62" s="71"/>
      <c r="AN62" s="71"/>
      <c r="AO62" s="71"/>
      <c r="AP62" s="71"/>
      <c r="AQ62" s="71"/>
      <c r="AR62" s="71"/>
      <c r="AS62" s="53"/>
      <c r="AV62" s="82">
        <f t="shared" si="5"/>
        <v>0</v>
      </c>
    </row>
    <row r="63" spans="1:48" s="4" customFormat="1" ht="12.75" customHeight="1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9"/>
        <v>1418.4</v>
      </c>
      <c r="I63" s="8">
        <f t="shared" si="9"/>
        <v>1418.4</v>
      </c>
      <c r="J63" s="9">
        <v>1418.4</v>
      </c>
      <c r="K63" s="9">
        <v>1418.4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53"/>
      <c r="AV63" s="82">
        <f t="shared" si="5"/>
        <v>0</v>
      </c>
    </row>
    <row r="64" spans="1:48" s="4" customFormat="1" ht="12.75" customHeight="1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9"/>
        <v>6315.3</v>
      </c>
      <c r="I64" s="8">
        <f t="shared" si="9"/>
        <v>6315.3</v>
      </c>
      <c r="J64" s="9">
        <v>3099.3</v>
      </c>
      <c r="K64" s="9">
        <v>3099.3</v>
      </c>
      <c r="L64" s="8"/>
      <c r="M64" s="8"/>
      <c r="N64" s="8">
        <v>3216</v>
      </c>
      <c r="O64" s="8">
        <v>3216</v>
      </c>
      <c r="P64" s="8">
        <v>2196</v>
      </c>
      <c r="Q64" s="8">
        <v>2196</v>
      </c>
      <c r="R64" s="8">
        <f t="shared" si="3"/>
        <v>0</v>
      </c>
      <c r="S64" s="8">
        <f t="shared" si="4"/>
        <v>0</v>
      </c>
      <c r="U64" s="55">
        <v>36</v>
      </c>
      <c r="V64" s="1" t="s">
        <v>52</v>
      </c>
      <c r="W64" s="57"/>
      <c r="X64" s="57"/>
      <c r="Y64" s="57"/>
      <c r="Z64" s="57"/>
      <c r="AA64" s="59"/>
      <c r="AB64" s="59"/>
      <c r="AC64" s="59"/>
      <c r="AD64" s="59"/>
      <c r="AE64" s="57">
        <v>2</v>
      </c>
      <c r="AF64" s="57">
        <v>2</v>
      </c>
      <c r="AG64" s="57">
        <v>1</v>
      </c>
      <c r="AH64" s="57">
        <v>1</v>
      </c>
      <c r="AI64" s="59">
        <f>AL64+AS46</f>
        <v>3350</v>
      </c>
      <c r="AJ64" s="59">
        <f>AN64+AT46</f>
        <v>2500</v>
      </c>
      <c r="AK64" s="59">
        <v>3750</v>
      </c>
      <c r="AL64" s="59">
        <v>3350</v>
      </c>
      <c r="AM64" s="59">
        <v>4800</v>
      </c>
      <c r="AN64" s="59">
        <v>2500</v>
      </c>
      <c r="AO64" s="59">
        <v>2500</v>
      </c>
      <c r="AP64" s="59">
        <v>2150</v>
      </c>
      <c r="AQ64" s="59">
        <v>3500</v>
      </c>
      <c r="AR64" s="59">
        <v>1600</v>
      </c>
      <c r="AS64" s="53"/>
      <c r="AV64" s="82">
        <f t="shared" si="5"/>
        <v>-596</v>
      </c>
    </row>
    <row r="65" spans="1:48" s="4" customFormat="1" ht="12.75" customHeight="1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9"/>
        <v>20197.8</v>
      </c>
      <c r="I65" s="8">
        <f t="shared" si="9"/>
        <v>20197.8</v>
      </c>
      <c r="J65" s="9">
        <v>5886.4</v>
      </c>
      <c r="K65" s="9">
        <v>5886.4</v>
      </c>
      <c r="L65" s="8"/>
      <c r="M65" s="8"/>
      <c r="N65" s="8">
        <v>14311.4</v>
      </c>
      <c r="O65" s="8">
        <v>14311.4</v>
      </c>
      <c r="P65" s="8">
        <v>6294.4</v>
      </c>
      <c r="Q65" s="8">
        <v>6294.4</v>
      </c>
      <c r="R65" s="8">
        <f t="shared" si="3"/>
        <v>0</v>
      </c>
      <c r="S65" s="8">
        <f t="shared" si="4"/>
        <v>0</v>
      </c>
      <c r="U65" s="55">
        <v>37</v>
      </c>
      <c r="V65" s="1" t="s">
        <v>53</v>
      </c>
      <c r="W65" s="57">
        <v>2</v>
      </c>
      <c r="X65" s="57"/>
      <c r="Y65" s="57"/>
      <c r="Z65" s="57"/>
      <c r="AA65" s="59"/>
      <c r="AB65" s="59"/>
      <c r="AC65" s="59"/>
      <c r="AD65" s="59"/>
      <c r="AE65" s="57">
        <v>3</v>
      </c>
      <c r="AF65" s="57">
        <v>5</v>
      </c>
      <c r="AG65" s="57">
        <v>2</v>
      </c>
      <c r="AH65" s="57">
        <v>2</v>
      </c>
      <c r="AI65" s="59">
        <v>13243.2</v>
      </c>
      <c r="AJ65" s="59">
        <v>15899</v>
      </c>
      <c r="AK65" s="59">
        <v>13544</v>
      </c>
      <c r="AL65" s="59">
        <v>12524.5</v>
      </c>
      <c r="AM65" s="59">
        <v>14600</v>
      </c>
      <c r="AN65" s="59">
        <v>14553.8</v>
      </c>
      <c r="AO65" s="59">
        <v>6216</v>
      </c>
      <c r="AP65" s="59">
        <v>5846.2</v>
      </c>
      <c r="AQ65" s="59">
        <v>6500</v>
      </c>
      <c r="AR65" s="59">
        <v>6492.7</v>
      </c>
      <c r="AS65" s="53"/>
      <c r="AV65" s="82">
        <f t="shared" si="5"/>
        <v>198.30000000000018</v>
      </c>
    </row>
    <row r="66" spans="1:48" s="4" customFormat="1" ht="12.75" customHeight="1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9"/>
        <v>4700.6000000000004</v>
      </c>
      <c r="I66" s="8">
        <f t="shared" si="9"/>
        <v>4700.6000000000004</v>
      </c>
      <c r="J66" s="9">
        <v>3530.6</v>
      </c>
      <c r="K66" s="9">
        <v>3530.6</v>
      </c>
      <c r="L66" s="8"/>
      <c r="M66" s="8"/>
      <c r="N66" s="8">
        <v>1170</v>
      </c>
      <c r="O66" s="8">
        <v>1170</v>
      </c>
      <c r="P66" s="8">
        <v>1170</v>
      </c>
      <c r="Q66" s="8">
        <v>1170</v>
      </c>
      <c r="R66" s="8">
        <f t="shared" si="3"/>
        <v>0</v>
      </c>
      <c r="S66" s="8">
        <f t="shared" si="4"/>
        <v>0</v>
      </c>
      <c r="U66" s="55">
        <v>38</v>
      </c>
      <c r="V66" s="67" t="s">
        <v>54</v>
      </c>
      <c r="W66" s="57"/>
      <c r="X66" s="57"/>
      <c r="Y66" s="57"/>
      <c r="Z66" s="57"/>
      <c r="AA66" s="59"/>
      <c r="AB66" s="59"/>
      <c r="AC66" s="59"/>
      <c r="AD66" s="59"/>
      <c r="AE66" s="57">
        <v>1</v>
      </c>
      <c r="AF66" s="57">
        <v>1</v>
      </c>
      <c r="AG66" s="57">
        <v>1</v>
      </c>
      <c r="AH66" s="57">
        <v>1</v>
      </c>
      <c r="AI66" s="59">
        <f>AL66+AS48</f>
        <v>1186</v>
      </c>
      <c r="AJ66" s="59">
        <f>AN66+AT48</f>
        <v>1450</v>
      </c>
      <c r="AK66" s="59">
        <v>1186</v>
      </c>
      <c r="AL66" s="59">
        <v>1186</v>
      </c>
      <c r="AM66" s="59">
        <v>1450</v>
      </c>
      <c r="AN66" s="59">
        <v>1450</v>
      </c>
      <c r="AO66" s="59">
        <v>1186</v>
      </c>
      <c r="AP66" s="59">
        <v>1186</v>
      </c>
      <c r="AQ66" s="59">
        <v>1450</v>
      </c>
      <c r="AR66" s="59">
        <v>1450</v>
      </c>
      <c r="AS66" s="53"/>
      <c r="AV66" s="82">
        <f t="shared" si="5"/>
        <v>280</v>
      </c>
    </row>
    <row r="67" spans="1:48" s="4" customFormat="1" ht="12.75" customHeight="1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9"/>
        <v>2835.6</v>
      </c>
      <c r="I67" s="8">
        <f t="shared" si="9"/>
        <v>2835.6</v>
      </c>
      <c r="J67" s="9">
        <v>2835.6</v>
      </c>
      <c r="K67" s="9">
        <v>2835.6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U67" s="55">
        <v>39</v>
      </c>
      <c r="V67" s="67" t="s">
        <v>55</v>
      </c>
      <c r="W67" s="57"/>
      <c r="X67" s="57"/>
      <c r="Y67" s="57"/>
      <c r="Z67" s="57"/>
      <c r="AA67" s="59"/>
      <c r="AB67" s="59"/>
      <c r="AC67" s="59"/>
      <c r="AD67" s="59"/>
      <c r="AE67" s="57"/>
      <c r="AF67" s="57"/>
      <c r="AG67" s="57"/>
      <c r="AH67" s="57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3"/>
      <c r="AV67" s="82">
        <f t="shared" si="5"/>
        <v>0</v>
      </c>
    </row>
    <row r="68" spans="1:48" s="4" customFormat="1" ht="12.75" customHeight="1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9"/>
        <v>5183.7</v>
      </c>
      <c r="I68" s="8">
        <f t="shared" si="9"/>
        <v>5183.7</v>
      </c>
      <c r="J68" s="9">
        <v>4010.5</v>
      </c>
      <c r="K68" s="9">
        <v>4010.5</v>
      </c>
      <c r="L68" s="8"/>
      <c r="M68" s="8"/>
      <c r="N68" s="8">
        <v>1173.2</v>
      </c>
      <c r="O68" s="8">
        <v>1173.2</v>
      </c>
      <c r="P68" s="8">
        <v>1173.2</v>
      </c>
      <c r="Q68" s="8">
        <v>1173.2</v>
      </c>
      <c r="R68" s="8">
        <f t="shared" si="3"/>
        <v>0</v>
      </c>
      <c r="S68" s="8">
        <f t="shared" si="4"/>
        <v>0</v>
      </c>
      <c r="U68" s="55">
        <v>40</v>
      </c>
      <c r="V68" s="67" t="s">
        <v>56</v>
      </c>
      <c r="W68" s="59"/>
      <c r="X68" s="59"/>
      <c r="Y68" s="59"/>
      <c r="Z68" s="59"/>
      <c r="AA68" s="59"/>
      <c r="AB68" s="59"/>
      <c r="AC68" s="59"/>
      <c r="AD68" s="59"/>
      <c r="AE68" s="57"/>
      <c r="AF68" s="57">
        <v>1</v>
      </c>
      <c r="AG68" s="57"/>
      <c r="AH68" s="57">
        <v>1</v>
      </c>
      <c r="AI68" s="59">
        <f>AL68+AS50</f>
        <v>0</v>
      </c>
      <c r="AJ68" s="59">
        <f>AN68+AT50</f>
        <v>1270</v>
      </c>
      <c r="AK68" s="59">
        <v>0</v>
      </c>
      <c r="AL68" s="59">
        <v>0</v>
      </c>
      <c r="AM68" s="59">
        <v>1500</v>
      </c>
      <c r="AN68" s="59">
        <v>1270</v>
      </c>
      <c r="AO68" s="59">
        <v>0</v>
      </c>
      <c r="AP68" s="59">
        <v>0</v>
      </c>
      <c r="AQ68" s="59">
        <v>1500</v>
      </c>
      <c r="AR68" s="59">
        <v>1270</v>
      </c>
      <c r="AS68" s="53"/>
      <c r="AV68" s="82">
        <f t="shared" si="5"/>
        <v>96.799999999999955</v>
      </c>
    </row>
    <row r="69" spans="1:48" s="4" customFormat="1" ht="12.7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9"/>
        <v>3181.3</v>
      </c>
      <c r="I69" s="8">
        <f t="shared" si="9"/>
        <v>3181.3</v>
      </c>
      <c r="J69" s="9">
        <v>2010.3</v>
      </c>
      <c r="K69" s="9">
        <v>2010.3</v>
      </c>
      <c r="L69" s="8"/>
      <c r="M69" s="8"/>
      <c r="N69" s="8">
        <v>1171</v>
      </c>
      <c r="O69" s="8">
        <v>1171</v>
      </c>
      <c r="P69" s="8">
        <v>1171</v>
      </c>
      <c r="Q69" s="8">
        <v>1171</v>
      </c>
      <c r="R69" s="8">
        <f t="shared" si="3"/>
        <v>0</v>
      </c>
      <c r="S69" s="8">
        <f t="shared" si="4"/>
        <v>0</v>
      </c>
      <c r="U69" s="55">
        <v>41</v>
      </c>
      <c r="V69" s="67" t="s">
        <v>57</v>
      </c>
      <c r="W69" s="59"/>
      <c r="X69" s="59"/>
      <c r="Y69" s="59"/>
      <c r="Z69" s="59"/>
      <c r="AA69" s="59"/>
      <c r="AB69" s="59"/>
      <c r="AC69" s="59"/>
      <c r="AD69" s="59"/>
      <c r="AE69" s="57">
        <v>1</v>
      </c>
      <c r="AF69" s="57">
        <v>1</v>
      </c>
      <c r="AG69" s="57">
        <v>1</v>
      </c>
      <c r="AH69" s="57">
        <v>1</v>
      </c>
      <c r="AI69" s="59">
        <f>AL69+AS51</f>
        <v>835</v>
      </c>
      <c r="AJ69" s="59">
        <f>AN69+AT51</f>
        <v>1171</v>
      </c>
      <c r="AK69" s="59">
        <v>1295.5999999999999</v>
      </c>
      <c r="AL69" s="59">
        <v>835</v>
      </c>
      <c r="AM69" s="59">
        <v>1237.8</v>
      </c>
      <c r="AN69" s="59">
        <v>1171</v>
      </c>
      <c r="AO69" s="59">
        <v>1295.5999999999999</v>
      </c>
      <c r="AP69" s="59">
        <v>635</v>
      </c>
      <c r="AQ69" s="59">
        <v>1237.8</v>
      </c>
      <c r="AR69" s="59">
        <v>1171</v>
      </c>
      <c r="AS69" s="53"/>
      <c r="AV69" s="82">
        <f t="shared" si="5"/>
        <v>0</v>
      </c>
    </row>
    <row r="70" spans="1:48" s="4" customFormat="1" ht="12.7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9"/>
        <v>1937.7</v>
      </c>
      <c r="I70" s="8">
        <f t="shared" si="9"/>
        <v>1937.7</v>
      </c>
      <c r="J70" s="9">
        <v>1937.7</v>
      </c>
      <c r="K70" s="9">
        <v>1937.7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53"/>
      <c r="AV70" s="82">
        <f t="shared" si="5"/>
        <v>0</v>
      </c>
    </row>
    <row r="71" spans="1:48" s="2" customFormat="1" ht="23.25" customHeight="1">
      <c r="A71" s="150" t="s">
        <v>59</v>
      </c>
      <c r="B71" s="151"/>
      <c r="C71" s="11">
        <f>SUM(C9:C70)</f>
        <v>0</v>
      </c>
      <c r="D71" s="11">
        <f t="shared" ref="D71:AR71" si="12">SUM(D9:D70)</f>
        <v>0</v>
      </c>
      <c r="E71" s="11">
        <f t="shared" si="12"/>
        <v>0</v>
      </c>
      <c r="F71" s="11">
        <f t="shared" si="12"/>
        <v>0</v>
      </c>
      <c r="G71" s="11">
        <f t="shared" si="12"/>
        <v>0</v>
      </c>
      <c r="H71" s="11">
        <f t="shared" si="12"/>
        <v>476238.2</v>
      </c>
      <c r="I71" s="11">
        <f t="shared" si="12"/>
        <v>476238.2</v>
      </c>
      <c r="J71" s="11">
        <f t="shared" si="12"/>
        <v>223712.19999999998</v>
      </c>
      <c r="K71" s="11">
        <f t="shared" si="12"/>
        <v>223712.19999999998</v>
      </c>
      <c r="L71" s="11">
        <f t="shared" si="12"/>
        <v>29192.100000000002</v>
      </c>
      <c r="M71" s="11">
        <f t="shared" si="12"/>
        <v>29192.100000000002</v>
      </c>
      <c r="N71" s="11">
        <f t="shared" si="12"/>
        <v>223333.9</v>
      </c>
      <c r="O71" s="11">
        <f t="shared" si="12"/>
        <v>223333.9</v>
      </c>
      <c r="P71" s="11">
        <f t="shared" si="12"/>
        <v>117762.10000000002</v>
      </c>
      <c r="Q71" s="11">
        <f t="shared" si="12"/>
        <v>117762.10000000002</v>
      </c>
      <c r="R71" s="11">
        <f t="shared" si="12"/>
        <v>0</v>
      </c>
      <c r="S71" s="11">
        <f t="shared" si="12"/>
        <v>0</v>
      </c>
      <c r="T71" s="11">
        <f t="shared" si="12"/>
        <v>0</v>
      </c>
      <c r="U71" s="11">
        <f t="shared" si="12"/>
        <v>861</v>
      </c>
      <c r="V71" s="11">
        <f t="shared" si="12"/>
        <v>0</v>
      </c>
      <c r="W71" s="11">
        <f t="shared" si="12"/>
        <v>16</v>
      </c>
      <c r="X71" s="11">
        <f t="shared" si="12"/>
        <v>12</v>
      </c>
      <c r="Y71" s="11">
        <f t="shared" si="12"/>
        <v>0</v>
      </c>
      <c r="Z71" s="11">
        <f t="shared" si="12"/>
        <v>0</v>
      </c>
      <c r="AA71" s="11">
        <f t="shared" si="12"/>
        <v>3755.8</v>
      </c>
      <c r="AB71" s="11">
        <f t="shared" si="12"/>
        <v>3700.9</v>
      </c>
      <c r="AC71" s="11">
        <f t="shared" si="12"/>
        <v>0</v>
      </c>
      <c r="AD71" s="11">
        <f t="shared" si="12"/>
        <v>0</v>
      </c>
      <c r="AE71" s="11">
        <f t="shared" si="12"/>
        <v>80</v>
      </c>
      <c r="AF71" s="11">
        <f t="shared" si="12"/>
        <v>86</v>
      </c>
      <c r="AG71" s="11">
        <f t="shared" si="12"/>
        <v>46</v>
      </c>
      <c r="AH71" s="11">
        <f t="shared" si="12"/>
        <v>47</v>
      </c>
      <c r="AI71" s="11">
        <f t="shared" si="12"/>
        <v>197899.2</v>
      </c>
      <c r="AJ71" s="11">
        <f t="shared" si="12"/>
        <v>226109.49999999997</v>
      </c>
      <c r="AK71" s="11">
        <f t="shared" si="12"/>
        <v>200481.30000000002</v>
      </c>
      <c r="AL71" s="11">
        <f t="shared" si="12"/>
        <v>181118.19999999998</v>
      </c>
      <c r="AM71" s="11">
        <f t="shared" si="12"/>
        <v>234069.79999999996</v>
      </c>
      <c r="AN71" s="11">
        <f t="shared" si="12"/>
        <v>215791.19999999998</v>
      </c>
      <c r="AO71" s="11">
        <f t="shared" si="12"/>
        <v>119981</v>
      </c>
      <c r="AP71" s="11">
        <f t="shared" si="12"/>
        <v>101346.9</v>
      </c>
      <c r="AQ71" s="11">
        <f t="shared" si="12"/>
        <v>134004.19999999998</v>
      </c>
      <c r="AR71" s="11">
        <f t="shared" si="12"/>
        <v>124286.59999999999</v>
      </c>
      <c r="AS71" s="53"/>
      <c r="AT71" s="4"/>
      <c r="AU71" s="4"/>
      <c r="AV71" s="82">
        <f t="shared" si="5"/>
        <v>6524.4999999999709</v>
      </c>
    </row>
    <row r="74" spans="1:48">
      <c r="I74" s="54"/>
      <c r="J74" s="54"/>
    </row>
    <row r="75" spans="1:48">
      <c r="I75" s="54"/>
      <c r="J75" s="54"/>
    </row>
    <row r="76" spans="1:48">
      <c r="I76" s="54"/>
      <c r="J76" s="54"/>
    </row>
    <row r="77" spans="1:48">
      <c r="I77" s="54"/>
      <c r="J77" s="54"/>
    </row>
    <row r="78" spans="1:48">
      <c r="I78" s="54"/>
      <c r="J78" s="54"/>
    </row>
    <row r="79" spans="1:48">
      <c r="I79" s="54"/>
      <c r="J79" s="54"/>
    </row>
    <row r="80" spans="1:48">
      <c r="I80" s="54"/>
      <c r="J80" s="54"/>
    </row>
  </sheetData>
  <mergeCells count="43">
    <mergeCell ref="B2:R2"/>
    <mergeCell ref="A4:A7"/>
    <mergeCell ref="B4:B7"/>
    <mergeCell ref="H4:I4"/>
    <mergeCell ref="J4:K4"/>
    <mergeCell ref="L4:M4"/>
    <mergeCell ref="N4:Q4"/>
    <mergeCell ref="R4:R7"/>
    <mergeCell ref="N6:N7"/>
    <mergeCell ref="O6:O7"/>
    <mergeCell ref="P6:Q6"/>
    <mergeCell ref="A71:B71"/>
    <mergeCell ref="AF4:AU4"/>
    <mergeCell ref="S4:S7"/>
    <mergeCell ref="C5:C7"/>
    <mergeCell ref="D5:D7"/>
    <mergeCell ref="E5:E7"/>
    <mergeCell ref="F5:F7"/>
    <mergeCell ref="G5:G7"/>
    <mergeCell ref="H5:I6"/>
    <mergeCell ref="J5:K6"/>
    <mergeCell ref="L5:M6"/>
    <mergeCell ref="N5:Q5"/>
    <mergeCell ref="AK6:AN7"/>
    <mergeCell ref="AT8:AU8"/>
    <mergeCell ref="AC6:AD8"/>
    <mergeCell ref="AG6:AH8"/>
    <mergeCell ref="W2:AM2"/>
    <mergeCell ref="U4:U9"/>
    <mergeCell ref="V4:V9"/>
    <mergeCell ref="W4:AD4"/>
    <mergeCell ref="W5:X8"/>
    <mergeCell ref="Y5:Z5"/>
    <mergeCell ref="AA5:AB8"/>
    <mergeCell ref="AC5:AD5"/>
    <mergeCell ref="AE5:AF8"/>
    <mergeCell ref="AL5:AU5"/>
    <mergeCell ref="AP6:AS6"/>
    <mergeCell ref="AT6:AU7"/>
    <mergeCell ref="AP7:AS7"/>
    <mergeCell ref="AG5:AH5"/>
    <mergeCell ref="AI5:AJ8"/>
    <mergeCell ref="Y6:Z8"/>
  </mergeCells>
  <pageMargins left="0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1"/>
  <sheetViews>
    <sheetView workbookViewId="0">
      <selection activeCell="P18" sqref="P18"/>
    </sheetView>
  </sheetViews>
  <sheetFormatPr defaultRowHeight="12.75"/>
  <cols>
    <col min="1" max="1" width="3.42578125" style="5" customWidth="1"/>
    <col min="2" max="2" width="14.42578125" style="5" customWidth="1"/>
    <col min="3" max="7" width="14" style="5" customWidth="1"/>
    <col min="8" max="19" width="16.5703125" style="5" customWidth="1"/>
    <col min="20" max="20" width="5" style="5" customWidth="1"/>
    <col min="21" max="21" width="4.85546875" style="5" customWidth="1"/>
    <col min="22" max="16384" width="9.140625" style="5"/>
  </cols>
  <sheetData>
    <row r="1" spans="1:21" ht="3" customHeight="1"/>
    <row r="2" spans="1:21" ht="73.5" customHeight="1">
      <c r="A2" s="6"/>
      <c r="B2" s="138" t="s">
        <v>138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7"/>
    </row>
    <row r="3" spans="1:21" ht="13.5" hidden="1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1" ht="77.25" customHeight="1">
      <c r="A4" s="98" t="s">
        <v>64</v>
      </c>
      <c r="B4" s="101" t="s">
        <v>65</v>
      </c>
      <c r="C4" s="104" t="s">
        <v>87</v>
      </c>
      <c r="D4" s="104" t="s">
        <v>88</v>
      </c>
      <c r="E4" s="104" t="s">
        <v>89</v>
      </c>
      <c r="F4" s="104" t="s">
        <v>139</v>
      </c>
      <c r="G4" s="101" t="s">
        <v>140</v>
      </c>
      <c r="H4" s="107" t="s">
        <v>141</v>
      </c>
      <c r="I4" s="108"/>
      <c r="J4" s="141" t="s">
        <v>142</v>
      </c>
      <c r="K4" s="143"/>
      <c r="L4" s="144" t="s">
        <v>143</v>
      </c>
      <c r="M4" s="145"/>
      <c r="N4" s="123" t="s">
        <v>144</v>
      </c>
      <c r="O4" s="124"/>
      <c r="P4" s="124"/>
      <c r="Q4" s="146"/>
      <c r="R4" s="147" t="s">
        <v>96</v>
      </c>
      <c r="S4" s="101" t="s">
        <v>145</v>
      </c>
    </row>
    <row r="5" spans="1:21" ht="17.25" customHeight="1">
      <c r="A5" s="99"/>
      <c r="B5" s="102"/>
      <c r="C5" s="176"/>
      <c r="D5" s="176"/>
      <c r="E5" s="176"/>
      <c r="F5" s="176"/>
      <c r="G5" s="176"/>
      <c r="H5" s="116" t="s">
        <v>66</v>
      </c>
      <c r="I5" s="117"/>
      <c r="J5" s="128" t="s">
        <v>66</v>
      </c>
      <c r="K5" s="129"/>
      <c r="L5" s="132" t="s">
        <v>66</v>
      </c>
      <c r="M5" s="133"/>
      <c r="N5" s="123" t="s">
        <v>66</v>
      </c>
      <c r="O5" s="124"/>
      <c r="P5" s="124"/>
      <c r="Q5" s="146"/>
      <c r="R5" s="148"/>
      <c r="S5" s="102"/>
    </row>
    <row r="6" spans="1:21" ht="15.75" customHeight="1">
      <c r="A6" s="99"/>
      <c r="B6" s="102"/>
      <c r="C6" s="176"/>
      <c r="D6" s="176"/>
      <c r="E6" s="176"/>
      <c r="F6" s="176"/>
      <c r="G6" s="176"/>
      <c r="H6" s="118"/>
      <c r="I6" s="119"/>
      <c r="J6" s="130"/>
      <c r="K6" s="131"/>
      <c r="L6" s="134"/>
      <c r="M6" s="135"/>
      <c r="N6" s="136" t="s">
        <v>60</v>
      </c>
      <c r="O6" s="136" t="s">
        <v>67</v>
      </c>
      <c r="P6" s="123" t="s">
        <v>68</v>
      </c>
      <c r="Q6" s="146"/>
      <c r="R6" s="148"/>
      <c r="S6" s="102"/>
    </row>
    <row r="7" spans="1:21" ht="24.75" customHeight="1">
      <c r="A7" s="100"/>
      <c r="B7" s="103"/>
      <c r="C7" s="177"/>
      <c r="D7" s="177"/>
      <c r="E7" s="177"/>
      <c r="F7" s="177"/>
      <c r="G7" s="177"/>
      <c r="H7" s="81" t="s">
        <v>69</v>
      </c>
      <c r="I7" s="81" t="s">
        <v>70</v>
      </c>
      <c r="J7" s="15" t="s">
        <v>60</v>
      </c>
      <c r="K7" s="15" t="s">
        <v>67</v>
      </c>
      <c r="L7" s="79" t="s">
        <v>60</v>
      </c>
      <c r="M7" s="79" t="s">
        <v>67</v>
      </c>
      <c r="N7" s="137"/>
      <c r="O7" s="137"/>
      <c r="P7" s="16" t="s">
        <v>60</v>
      </c>
      <c r="Q7" s="80" t="s">
        <v>67</v>
      </c>
      <c r="R7" s="149"/>
      <c r="S7" s="103"/>
    </row>
    <row r="8" spans="1:21" ht="13.5">
      <c r="A8" s="17">
        <v>1</v>
      </c>
      <c r="B8" s="18">
        <v>2</v>
      </c>
      <c r="C8" s="18">
        <v>3</v>
      </c>
      <c r="D8" s="17">
        <v>4</v>
      </c>
      <c r="E8" s="18">
        <v>5</v>
      </c>
      <c r="F8" s="18">
        <v>6</v>
      </c>
      <c r="G8" s="17">
        <v>7</v>
      </c>
      <c r="H8" s="18">
        <v>8</v>
      </c>
      <c r="I8" s="18">
        <v>9</v>
      </c>
      <c r="J8" s="17">
        <v>10</v>
      </c>
      <c r="K8" s="18">
        <v>11</v>
      </c>
      <c r="L8" s="18">
        <v>12</v>
      </c>
      <c r="M8" s="17">
        <v>13</v>
      </c>
      <c r="N8" s="18">
        <v>14</v>
      </c>
      <c r="O8" s="18">
        <v>15</v>
      </c>
      <c r="P8" s="17">
        <v>16</v>
      </c>
      <c r="Q8" s="18">
        <v>17</v>
      </c>
      <c r="R8" s="18">
        <v>18</v>
      </c>
      <c r="S8" s="17">
        <v>19</v>
      </c>
    </row>
    <row r="9" spans="1:21" s="4" customFormat="1" ht="12.75" customHeight="1">
      <c r="A9" s="3">
        <v>1</v>
      </c>
      <c r="B9" s="1" t="s">
        <v>0</v>
      </c>
      <c r="C9" s="8"/>
      <c r="D9" s="8"/>
      <c r="E9" s="8">
        <f>SUM(C9:D9)</f>
        <v>0</v>
      </c>
      <c r="F9" s="8"/>
      <c r="G9" s="8">
        <f>E9-F9</f>
        <v>0</v>
      </c>
      <c r="H9" s="8">
        <f t="shared" ref="H9:I40" si="0">J9+L9+N9</f>
        <v>88741.4</v>
      </c>
      <c r="I9" s="8">
        <f t="shared" si="0"/>
        <v>88741.4</v>
      </c>
      <c r="J9" s="9">
        <v>26230.7</v>
      </c>
      <c r="K9" s="9">
        <v>26230.7</v>
      </c>
      <c r="L9" s="8">
        <v>24568.799999999999</v>
      </c>
      <c r="M9" s="8">
        <v>24568.799999999999</v>
      </c>
      <c r="N9" s="8">
        <v>37941.9</v>
      </c>
      <c r="O9" s="8">
        <v>37941.9</v>
      </c>
      <c r="P9" s="8">
        <v>16497.599999999999</v>
      </c>
      <c r="Q9" s="8">
        <v>16497.599999999999</v>
      </c>
      <c r="R9" s="8">
        <f>H9-I9</f>
        <v>0</v>
      </c>
      <c r="S9" s="8">
        <f>G9+R9</f>
        <v>0</v>
      </c>
      <c r="U9" s="53">
        <f>P9-Q9</f>
        <v>0</v>
      </c>
    </row>
    <row r="10" spans="1:21" s="4" customFormat="1" ht="12.75" customHeight="1">
      <c r="A10" s="3">
        <v>2</v>
      </c>
      <c r="B10" s="1" t="s">
        <v>1</v>
      </c>
      <c r="C10" s="8"/>
      <c r="D10" s="8"/>
      <c r="E10" s="8">
        <f t="shared" ref="E10:E70" si="1">SUM(C10:D10)</f>
        <v>0</v>
      </c>
      <c r="F10" s="8"/>
      <c r="G10" s="8">
        <f t="shared" ref="G10:G70" si="2">E10-F10</f>
        <v>0</v>
      </c>
      <c r="H10" s="8">
        <f t="shared" si="0"/>
        <v>17377.400000000001</v>
      </c>
      <c r="I10" s="8">
        <f t="shared" si="0"/>
        <v>17377.400000000001</v>
      </c>
      <c r="J10" s="9">
        <v>3775.9</v>
      </c>
      <c r="K10" s="9">
        <v>3775.9</v>
      </c>
      <c r="L10" s="8"/>
      <c r="M10" s="8"/>
      <c r="N10" s="8">
        <v>13601.5</v>
      </c>
      <c r="O10" s="8">
        <v>13601.5</v>
      </c>
      <c r="P10" s="8">
        <v>4464.1000000000004</v>
      </c>
      <c r="Q10" s="8">
        <v>4464.1000000000004</v>
      </c>
      <c r="R10" s="8">
        <f t="shared" ref="R10:R70" si="3">H10-I10</f>
        <v>0</v>
      </c>
      <c r="S10" s="8">
        <f t="shared" ref="S10:S70" si="4">G10+R10</f>
        <v>0</v>
      </c>
      <c r="U10" s="53">
        <f t="shared" ref="U10:U71" si="5">P10-Q10</f>
        <v>0</v>
      </c>
    </row>
    <row r="11" spans="1:21" s="4" customFormat="1" ht="12.75" customHeight="1">
      <c r="A11" s="3">
        <v>3</v>
      </c>
      <c r="B11" s="1" t="s">
        <v>2</v>
      </c>
      <c r="C11" s="8"/>
      <c r="D11" s="8"/>
      <c r="E11" s="8">
        <f t="shared" si="1"/>
        <v>0</v>
      </c>
      <c r="F11" s="8"/>
      <c r="G11" s="8">
        <f t="shared" si="2"/>
        <v>0</v>
      </c>
      <c r="H11" s="8">
        <f t="shared" si="0"/>
        <v>2939.4</v>
      </c>
      <c r="I11" s="8">
        <f t="shared" si="0"/>
        <v>2939.4</v>
      </c>
      <c r="J11" s="9">
        <v>2939.4</v>
      </c>
      <c r="K11" s="9">
        <v>2939.4</v>
      </c>
      <c r="L11" s="8"/>
      <c r="M11" s="8"/>
      <c r="N11" s="8"/>
      <c r="O11" s="8"/>
      <c r="P11" s="8"/>
      <c r="Q11" s="8"/>
      <c r="R11" s="8">
        <f t="shared" si="3"/>
        <v>0</v>
      </c>
      <c r="S11" s="8">
        <f t="shared" si="4"/>
        <v>0</v>
      </c>
      <c r="U11" s="53">
        <f t="shared" si="5"/>
        <v>0</v>
      </c>
    </row>
    <row r="12" spans="1:21" s="4" customFormat="1" ht="12.75" customHeight="1">
      <c r="A12" s="3">
        <v>4</v>
      </c>
      <c r="B12" s="1" t="s">
        <v>3</v>
      </c>
      <c r="C12" s="8"/>
      <c r="D12" s="8"/>
      <c r="E12" s="8">
        <f t="shared" si="1"/>
        <v>0</v>
      </c>
      <c r="F12" s="8"/>
      <c r="G12" s="8">
        <f t="shared" si="2"/>
        <v>0</v>
      </c>
      <c r="H12" s="8">
        <f t="shared" si="0"/>
        <v>1353.4</v>
      </c>
      <c r="I12" s="8">
        <f t="shared" si="0"/>
        <v>1353.4</v>
      </c>
      <c r="J12" s="9">
        <v>1353.4</v>
      </c>
      <c r="K12" s="9">
        <v>1353.4</v>
      </c>
      <c r="L12" s="8"/>
      <c r="M12" s="8"/>
      <c r="N12" s="8"/>
      <c r="O12" s="8"/>
      <c r="P12" s="8"/>
      <c r="Q12" s="8"/>
      <c r="R12" s="8">
        <f t="shared" si="3"/>
        <v>0</v>
      </c>
      <c r="S12" s="8">
        <f t="shared" si="4"/>
        <v>0</v>
      </c>
      <c r="U12" s="53">
        <f t="shared" si="5"/>
        <v>0</v>
      </c>
    </row>
    <row r="13" spans="1:21" s="4" customFormat="1" ht="12.75" customHeight="1">
      <c r="A13" s="3">
        <v>5</v>
      </c>
      <c r="B13" s="1" t="s">
        <v>4</v>
      </c>
      <c r="C13" s="8"/>
      <c r="D13" s="8"/>
      <c r="E13" s="8">
        <f t="shared" si="1"/>
        <v>0</v>
      </c>
      <c r="F13" s="8"/>
      <c r="G13" s="8">
        <f t="shared" si="2"/>
        <v>0</v>
      </c>
      <c r="H13" s="8">
        <f t="shared" si="0"/>
        <v>16957.099999999999</v>
      </c>
      <c r="I13" s="8">
        <f t="shared" si="0"/>
        <v>16957.099999999999</v>
      </c>
      <c r="J13" s="9">
        <v>8405.7999999999993</v>
      </c>
      <c r="K13" s="9">
        <v>8405.7999999999993</v>
      </c>
      <c r="L13" s="8"/>
      <c r="M13" s="8"/>
      <c r="N13" s="8">
        <v>8551.2999999999993</v>
      </c>
      <c r="O13" s="8">
        <v>8551.2999999999993</v>
      </c>
      <c r="P13" s="8">
        <v>5048.6000000000004</v>
      </c>
      <c r="Q13" s="8">
        <v>5048.6000000000004</v>
      </c>
      <c r="R13" s="8">
        <f t="shared" si="3"/>
        <v>0</v>
      </c>
      <c r="S13" s="8">
        <f t="shared" si="4"/>
        <v>0</v>
      </c>
      <c r="U13" s="53">
        <f t="shared" si="5"/>
        <v>0</v>
      </c>
    </row>
    <row r="14" spans="1:21" s="4" customFormat="1" ht="12.75" customHeight="1">
      <c r="A14" s="3">
        <v>6</v>
      </c>
      <c r="B14" s="1" t="s">
        <v>5</v>
      </c>
      <c r="C14" s="8"/>
      <c r="D14" s="8"/>
      <c r="E14" s="8">
        <f t="shared" si="1"/>
        <v>0</v>
      </c>
      <c r="F14" s="8"/>
      <c r="G14" s="8">
        <f t="shared" si="2"/>
        <v>0</v>
      </c>
      <c r="H14" s="8">
        <f t="shared" si="0"/>
        <v>23522.6</v>
      </c>
      <c r="I14" s="8">
        <f t="shared" si="0"/>
        <v>23522.6</v>
      </c>
      <c r="J14" s="9">
        <v>10558.8</v>
      </c>
      <c r="K14" s="9">
        <v>10558.8</v>
      </c>
      <c r="L14" s="8"/>
      <c r="M14" s="8"/>
      <c r="N14" s="8">
        <v>12963.8</v>
      </c>
      <c r="O14" s="8">
        <v>12963.8</v>
      </c>
      <c r="P14" s="8">
        <v>7457.7</v>
      </c>
      <c r="Q14" s="8">
        <v>7457.7</v>
      </c>
      <c r="R14" s="8">
        <f t="shared" si="3"/>
        <v>0</v>
      </c>
      <c r="S14" s="8">
        <f t="shared" si="4"/>
        <v>0</v>
      </c>
      <c r="T14" s="4" t="s">
        <v>77</v>
      </c>
      <c r="U14" s="53">
        <f t="shared" si="5"/>
        <v>0</v>
      </c>
    </row>
    <row r="15" spans="1:21" s="4" customFormat="1" ht="12.75" customHeight="1">
      <c r="A15" s="3">
        <v>7</v>
      </c>
      <c r="B15" s="1" t="s">
        <v>6</v>
      </c>
      <c r="C15" s="8"/>
      <c r="D15" s="8"/>
      <c r="E15" s="8">
        <f t="shared" si="1"/>
        <v>0</v>
      </c>
      <c r="F15" s="8"/>
      <c r="G15" s="8">
        <f t="shared" si="2"/>
        <v>0</v>
      </c>
      <c r="H15" s="8">
        <f t="shared" si="0"/>
        <v>6729</v>
      </c>
      <c r="I15" s="8">
        <f t="shared" si="0"/>
        <v>6729</v>
      </c>
      <c r="J15" s="9">
        <v>2442.5</v>
      </c>
      <c r="K15" s="9">
        <v>2442.5</v>
      </c>
      <c r="L15" s="8"/>
      <c r="M15" s="8"/>
      <c r="N15" s="8">
        <v>4286.5</v>
      </c>
      <c r="O15" s="8">
        <v>4286.5</v>
      </c>
      <c r="P15" s="8">
        <v>3178.6</v>
      </c>
      <c r="Q15" s="8">
        <v>3178.6</v>
      </c>
      <c r="R15" s="8">
        <f t="shared" si="3"/>
        <v>0</v>
      </c>
      <c r="S15" s="8">
        <f t="shared" si="4"/>
        <v>0</v>
      </c>
      <c r="T15" s="4" t="s">
        <v>78</v>
      </c>
      <c r="U15" s="53">
        <f t="shared" si="5"/>
        <v>0</v>
      </c>
    </row>
    <row r="16" spans="1:21" s="4" customFormat="1" ht="12.75" customHeight="1">
      <c r="A16" s="3">
        <v>8</v>
      </c>
      <c r="B16" s="1" t="s">
        <v>7</v>
      </c>
      <c r="C16" s="8"/>
      <c r="D16" s="8"/>
      <c r="E16" s="8">
        <f t="shared" si="1"/>
        <v>0</v>
      </c>
      <c r="F16" s="8"/>
      <c r="G16" s="8">
        <f t="shared" si="2"/>
        <v>0</v>
      </c>
      <c r="H16" s="8">
        <f t="shared" si="0"/>
        <v>14057.8</v>
      </c>
      <c r="I16" s="8">
        <f t="shared" si="0"/>
        <v>14057.8</v>
      </c>
      <c r="J16" s="9">
        <v>6756.4</v>
      </c>
      <c r="K16" s="9">
        <v>6756.4</v>
      </c>
      <c r="L16" s="8"/>
      <c r="M16" s="8"/>
      <c r="N16" s="8">
        <v>7301.4</v>
      </c>
      <c r="O16" s="8">
        <v>7301.4</v>
      </c>
      <c r="P16" s="8">
        <v>4756.8999999999996</v>
      </c>
      <c r="Q16" s="8">
        <v>4756.8999999999996</v>
      </c>
      <c r="R16" s="8">
        <f t="shared" si="3"/>
        <v>0</v>
      </c>
      <c r="S16" s="8">
        <f t="shared" si="4"/>
        <v>0</v>
      </c>
      <c r="U16" s="53">
        <f t="shared" si="5"/>
        <v>0</v>
      </c>
    </row>
    <row r="17" spans="1:21" s="4" customFormat="1" ht="12.75" customHeight="1">
      <c r="A17" s="3">
        <v>9</v>
      </c>
      <c r="B17" s="1" t="s">
        <v>8</v>
      </c>
      <c r="C17" s="8"/>
      <c r="D17" s="8"/>
      <c r="E17" s="8">
        <f t="shared" si="1"/>
        <v>0</v>
      </c>
      <c r="F17" s="8"/>
      <c r="G17" s="8">
        <f t="shared" si="2"/>
        <v>0</v>
      </c>
      <c r="H17" s="8">
        <f t="shared" si="0"/>
        <v>5429.5</v>
      </c>
      <c r="I17" s="8">
        <f t="shared" si="0"/>
        <v>5429.5</v>
      </c>
      <c r="J17" s="9">
        <v>5429.5</v>
      </c>
      <c r="K17" s="9">
        <v>5429.5</v>
      </c>
      <c r="L17" s="8"/>
      <c r="M17" s="8"/>
      <c r="N17" s="8"/>
      <c r="O17" s="8"/>
      <c r="P17" s="8"/>
      <c r="Q17" s="8"/>
      <c r="R17" s="8">
        <f t="shared" si="3"/>
        <v>0</v>
      </c>
      <c r="S17" s="8">
        <f t="shared" si="4"/>
        <v>0</v>
      </c>
      <c r="U17" s="53">
        <f t="shared" si="5"/>
        <v>0</v>
      </c>
    </row>
    <row r="18" spans="1:21" s="4" customFormat="1" ht="12.75" customHeight="1">
      <c r="A18" s="3">
        <v>10</v>
      </c>
      <c r="B18" s="1" t="s">
        <v>9</v>
      </c>
      <c r="C18" s="8"/>
      <c r="D18" s="8"/>
      <c r="E18" s="8">
        <f t="shared" si="1"/>
        <v>0</v>
      </c>
      <c r="F18" s="8"/>
      <c r="G18" s="8">
        <f t="shared" si="2"/>
        <v>0</v>
      </c>
      <c r="H18" s="8">
        <f t="shared" si="0"/>
        <v>1585</v>
      </c>
      <c r="I18" s="8">
        <f t="shared" si="0"/>
        <v>1585</v>
      </c>
      <c r="J18" s="9">
        <v>1585</v>
      </c>
      <c r="K18" s="9">
        <v>1585</v>
      </c>
      <c r="L18" s="8"/>
      <c r="M18" s="8"/>
      <c r="N18" s="8"/>
      <c r="O18" s="8"/>
      <c r="P18" s="8"/>
      <c r="Q18" s="8"/>
      <c r="R18" s="8">
        <f t="shared" si="3"/>
        <v>0</v>
      </c>
      <c r="S18" s="8">
        <f t="shared" si="4"/>
        <v>0</v>
      </c>
      <c r="T18" s="4" t="s">
        <v>78</v>
      </c>
      <c r="U18" s="53">
        <f t="shared" si="5"/>
        <v>0</v>
      </c>
    </row>
    <row r="19" spans="1:21" s="4" customFormat="1" ht="12.75" customHeight="1">
      <c r="A19" s="3">
        <v>11</v>
      </c>
      <c r="B19" s="1" t="s">
        <v>10</v>
      </c>
      <c r="C19" s="8"/>
      <c r="D19" s="8"/>
      <c r="E19" s="8">
        <f t="shared" si="1"/>
        <v>0</v>
      </c>
      <c r="F19" s="8"/>
      <c r="G19" s="8">
        <f t="shared" si="2"/>
        <v>0</v>
      </c>
      <c r="H19" s="8">
        <f t="shared" si="0"/>
        <v>2944</v>
      </c>
      <c r="I19" s="8">
        <f t="shared" si="0"/>
        <v>2944</v>
      </c>
      <c r="J19" s="9">
        <v>2944</v>
      </c>
      <c r="K19" s="9">
        <v>2944</v>
      </c>
      <c r="L19" s="8"/>
      <c r="M19" s="8"/>
      <c r="N19" s="8"/>
      <c r="O19" s="8"/>
      <c r="P19" s="8"/>
      <c r="Q19" s="8"/>
      <c r="R19" s="8">
        <f t="shared" si="3"/>
        <v>0</v>
      </c>
      <c r="S19" s="8">
        <f t="shared" si="4"/>
        <v>0</v>
      </c>
      <c r="U19" s="53">
        <f t="shared" si="5"/>
        <v>0</v>
      </c>
    </row>
    <row r="20" spans="1:21" s="4" customFormat="1" ht="12.75" customHeight="1">
      <c r="A20" s="3">
        <v>12</v>
      </c>
      <c r="B20" s="1" t="s">
        <v>11</v>
      </c>
      <c r="C20" s="8"/>
      <c r="D20" s="8"/>
      <c r="E20" s="8">
        <f t="shared" si="1"/>
        <v>0</v>
      </c>
      <c r="F20" s="8"/>
      <c r="G20" s="8">
        <f t="shared" si="2"/>
        <v>0</v>
      </c>
      <c r="H20" s="8">
        <f t="shared" si="0"/>
        <v>2072</v>
      </c>
      <c r="I20" s="8">
        <f t="shared" si="0"/>
        <v>2072</v>
      </c>
      <c r="J20" s="8">
        <v>2072</v>
      </c>
      <c r="K20" s="8">
        <v>2072</v>
      </c>
      <c r="L20" s="8"/>
      <c r="M20" s="8"/>
      <c r="N20" s="8"/>
      <c r="O20" s="8"/>
      <c r="P20" s="8"/>
      <c r="Q20" s="8"/>
      <c r="R20" s="8">
        <f t="shared" si="3"/>
        <v>0</v>
      </c>
      <c r="S20" s="8">
        <f t="shared" si="4"/>
        <v>0</v>
      </c>
      <c r="U20" s="53">
        <f t="shared" si="5"/>
        <v>0</v>
      </c>
    </row>
    <row r="21" spans="1:21" s="4" customFormat="1" ht="12.75" customHeight="1">
      <c r="A21" s="3">
        <v>13</v>
      </c>
      <c r="B21" s="1" t="s">
        <v>12</v>
      </c>
      <c r="C21" s="8"/>
      <c r="D21" s="8"/>
      <c r="E21" s="8">
        <f t="shared" si="1"/>
        <v>0</v>
      </c>
      <c r="F21" s="8"/>
      <c r="G21" s="8">
        <f t="shared" si="2"/>
        <v>0</v>
      </c>
      <c r="H21" s="8">
        <f t="shared" si="0"/>
        <v>3598.9</v>
      </c>
      <c r="I21" s="8">
        <f t="shared" si="0"/>
        <v>3598.9</v>
      </c>
      <c r="J21" s="9">
        <v>3598.9</v>
      </c>
      <c r="K21" s="9">
        <v>3598.9</v>
      </c>
      <c r="L21" s="8"/>
      <c r="M21" s="8"/>
      <c r="N21" s="8"/>
      <c r="O21" s="8"/>
      <c r="P21" s="8"/>
      <c r="Q21" s="8"/>
      <c r="R21" s="8">
        <f t="shared" si="3"/>
        <v>0</v>
      </c>
      <c r="S21" s="8">
        <f t="shared" si="4"/>
        <v>0</v>
      </c>
      <c r="U21" s="53">
        <f t="shared" si="5"/>
        <v>0</v>
      </c>
    </row>
    <row r="22" spans="1:21" s="4" customFormat="1" ht="12.75" customHeight="1">
      <c r="A22" s="3">
        <v>14</v>
      </c>
      <c r="B22" s="1" t="s">
        <v>13</v>
      </c>
      <c r="C22" s="8"/>
      <c r="D22" s="8"/>
      <c r="E22" s="8">
        <f t="shared" si="1"/>
        <v>0</v>
      </c>
      <c r="F22" s="8"/>
      <c r="G22" s="8">
        <f t="shared" si="2"/>
        <v>0</v>
      </c>
      <c r="H22" s="8">
        <f t="shared" si="0"/>
        <v>8517.4</v>
      </c>
      <c r="I22" s="8">
        <f t="shared" si="0"/>
        <v>8517.4</v>
      </c>
      <c r="J22" s="9">
        <v>6419.3</v>
      </c>
      <c r="K22" s="9">
        <v>6419.3</v>
      </c>
      <c r="L22" s="8"/>
      <c r="M22" s="8"/>
      <c r="N22" s="8">
        <v>2098.1</v>
      </c>
      <c r="O22" s="8">
        <v>2098.1</v>
      </c>
      <c r="P22" s="8">
        <v>1748.2</v>
      </c>
      <c r="Q22" s="8">
        <v>1748.2</v>
      </c>
      <c r="R22" s="8">
        <f t="shared" si="3"/>
        <v>0</v>
      </c>
      <c r="S22" s="8">
        <f t="shared" si="4"/>
        <v>0</v>
      </c>
      <c r="U22" s="53">
        <f t="shared" si="5"/>
        <v>0</v>
      </c>
    </row>
    <row r="23" spans="1:21" s="4" customFormat="1" ht="12.75" customHeight="1">
      <c r="A23" s="3">
        <v>15</v>
      </c>
      <c r="B23" s="1" t="s">
        <v>14</v>
      </c>
      <c r="C23" s="8"/>
      <c r="D23" s="8"/>
      <c r="E23" s="8">
        <f t="shared" si="1"/>
        <v>0</v>
      </c>
      <c r="F23" s="8"/>
      <c r="G23" s="8">
        <f t="shared" si="2"/>
        <v>0</v>
      </c>
      <c r="H23" s="8">
        <f t="shared" si="0"/>
        <v>2318</v>
      </c>
      <c r="I23" s="8">
        <f t="shared" si="0"/>
        <v>2318</v>
      </c>
      <c r="J23" s="9">
        <v>2318</v>
      </c>
      <c r="K23" s="9">
        <v>2318</v>
      </c>
      <c r="L23" s="8"/>
      <c r="M23" s="8"/>
      <c r="N23" s="8"/>
      <c r="O23" s="8"/>
      <c r="P23" s="8"/>
      <c r="Q23" s="8"/>
      <c r="R23" s="8">
        <f t="shared" si="3"/>
        <v>0</v>
      </c>
      <c r="S23" s="8">
        <f t="shared" si="4"/>
        <v>0</v>
      </c>
      <c r="U23" s="53">
        <f t="shared" si="5"/>
        <v>0</v>
      </c>
    </row>
    <row r="24" spans="1:21" s="4" customFormat="1" ht="12.75" customHeight="1">
      <c r="A24" s="3">
        <v>16</v>
      </c>
      <c r="B24" s="1" t="s">
        <v>15</v>
      </c>
      <c r="C24" s="8"/>
      <c r="D24" s="8"/>
      <c r="E24" s="8">
        <f t="shared" si="1"/>
        <v>0</v>
      </c>
      <c r="F24" s="8"/>
      <c r="G24" s="8">
        <f t="shared" si="2"/>
        <v>0</v>
      </c>
      <c r="H24" s="8">
        <f t="shared" si="0"/>
        <v>1822</v>
      </c>
      <c r="I24" s="8">
        <f t="shared" si="0"/>
        <v>1822</v>
      </c>
      <c r="J24" s="9">
        <v>1822</v>
      </c>
      <c r="K24" s="9">
        <v>1822</v>
      </c>
      <c r="L24" s="8"/>
      <c r="M24" s="8"/>
      <c r="N24" s="8"/>
      <c r="O24" s="8"/>
      <c r="P24" s="8"/>
      <c r="Q24" s="8"/>
      <c r="R24" s="8">
        <f t="shared" si="3"/>
        <v>0</v>
      </c>
      <c r="S24" s="8">
        <f t="shared" si="4"/>
        <v>0</v>
      </c>
      <c r="T24" s="4" t="s">
        <v>77</v>
      </c>
      <c r="U24" s="53">
        <f t="shared" si="5"/>
        <v>0</v>
      </c>
    </row>
    <row r="25" spans="1:21" s="4" customFormat="1" ht="12.75" customHeight="1">
      <c r="A25" s="3">
        <v>17</v>
      </c>
      <c r="B25" s="1" t="s">
        <v>16</v>
      </c>
      <c r="C25" s="8"/>
      <c r="D25" s="8"/>
      <c r="E25" s="8">
        <f t="shared" si="1"/>
        <v>0</v>
      </c>
      <c r="F25" s="8"/>
      <c r="G25" s="8">
        <f t="shared" si="2"/>
        <v>0</v>
      </c>
      <c r="H25" s="8">
        <f t="shared" si="0"/>
        <v>1931.7</v>
      </c>
      <c r="I25" s="8">
        <f t="shared" si="0"/>
        <v>1931.7</v>
      </c>
      <c r="J25" s="9">
        <v>1931.7</v>
      </c>
      <c r="K25" s="9">
        <v>1931.7</v>
      </c>
      <c r="L25" s="8"/>
      <c r="M25" s="8"/>
      <c r="N25" s="8"/>
      <c r="O25" s="8"/>
      <c r="P25" s="8"/>
      <c r="Q25" s="8"/>
      <c r="R25" s="8">
        <f t="shared" si="3"/>
        <v>0</v>
      </c>
      <c r="S25" s="8">
        <f t="shared" si="4"/>
        <v>0</v>
      </c>
      <c r="U25" s="53">
        <f t="shared" si="5"/>
        <v>0</v>
      </c>
    </row>
    <row r="26" spans="1:21" s="4" customFormat="1" ht="12.75" customHeight="1">
      <c r="A26" s="3">
        <v>18</v>
      </c>
      <c r="B26" s="1" t="s">
        <v>17</v>
      </c>
      <c r="C26" s="8"/>
      <c r="D26" s="8"/>
      <c r="E26" s="8">
        <f t="shared" si="1"/>
        <v>0</v>
      </c>
      <c r="F26" s="8"/>
      <c r="G26" s="8">
        <f t="shared" si="2"/>
        <v>0</v>
      </c>
      <c r="H26" s="8">
        <f t="shared" si="0"/>
        <v>6618.5</v>
      </c>
      <c r="I26" s="8">
        <f t="shared" si="0"/>
        <v>6618.5</v>
      </c>
      <c r="J26" s="9">
        <v>3302</v>
      </c>
      <c r="K26" s="9">
        <v>3302</v>
      </c>
      <c r="L26" s="8"/>
      <c r="M26" s="8"/>
      <c r="N26" s="8">
        <v>3316.5</v>
      </c>
      <c r="O26" s="8">
        <v>3316.5</v>
      </c>
      <c r="P26" s="8">
        <v>1761</v>
      </c>
      <c r="Q26" s="8">
        <v>1761</v>
      </c>
      <c r="R26" s="8">
        <f t="shared" si="3"/>
        <v>0</v>
      </c>
      <c r="S26" s="8">
        <f t="shared" si="4"/>
        <v>0</v>
      </c>
      <c r="T26" s="4" t="s">
        <v>77</v>
      </c>
      <c r="U26" s="53">
        <f t="shared" si="5"/>
        <v>0</v>
      </c>
    </row>
    <row r="27" spans="1:21" ht="12.75" customHeight="1">
      <c r="A27" s="3">
        <v>19</v>
      </c>
      <c r="B27" s="1" t="s">
        <v>18</v>
      </c>
      <c r="C27" s="8"/>
      <c r="D27" s="8"/>
      <c r="E27" s="8">
        <f t="shared" si="1"/>
        <v>0</v>
      </c>
      <c r="F27" s="8"/>
      <c r="G27" s="8">
        <f t="shared" si="2"/>
        <v>0</v>
      </c>
      <c r="H27" s="8">
        <f t="shared" si="0"/>
        <v>8064</v>
      </c>
      <c r="I27" s="8">
        <f t="shared" si="0"/>
        <v>8064</v>
      </c>
      <c r="J27" s="9">
        <v>4400</v>
      </c>
      <c r="K27" s="9">
        <v>4400</v>
      </c>
      <c r="L27" s="8"/>
      <c r="M27" s="8"/>
      <c r="N27" s="8">
        <v>3664</v>
      </c>
      <c r="O27" s="8">
        <v>3664</v>
      </c>
      <c r="P27" s="8">
        <v>3664</v>
      </c>
      <c r="Q27" s="8">
        <v>3664</v>
      </c>
      <c r="R27" s="8">
        <f t="shared" si="3"/>
        <v>0</v>
      </c>
      <c r="S27" s="8">
        <f t="shared" si="4"/>
        <v>0</v>
      </c>
      <c r="U27" s="53">
        <f t="shared" si="5"/>
        <v>0</v>
      </c>
    </row>
    <row r="28" spans="1:21" s="4" customFormat="1" ht="12.75" customHeight="1">
      <c r="A28" s="3">
        <v>20</v>
      </c>
      <c r="B28" s="1" t="s">
        <v>19</v>
      </c>
      <c r="C28" s="8"/>
      <c r="D28" s="8"/>
      <c r="E28" s="8">
        <f t="shared" si="1"/>
        <v>0</v>
      </c>
      <c r="F28" s="8"/>
      <c r="G28" s="8">
        <f t="shared" si="2"/>
        <v>0</v>
      </c>
      <c r="H28" s="8">
        <f t="shared" si="0"/>
        <v>3947.9</v>
      </c>
      <c r="I28" s="8">
        <f t="shared" si="0"/>
        <v>3947.9</v>
      </c>
      <c r="J28" s="9">
        <v>3947.9</v>
      </c>
      <c r="K28" s="9">
        <v>3947.9</v>
      </c>
      <c r="L28" s="8"/>
      <c r="M28" s="8"/>
      <c r="N28" s="8"/>
      <c r="O28" s="8"/>
      <c r="P28" s="8"/>
      <c r="Q28" s="8"/>
      <c r="R28" s="8">
        <f t="shared" si="3"/>
        <v>0</v>
      </c>
      <c r="S28" s="8">
        <f t="shared" si="4"/>
        <v>0</v>
      </c>
      <c r="T28" s="4" t="s">
        <v>77</v>
      </c>
      <c r="U28" s="53">
        <f t="shared" si="5"/>
        <v>0</v>
      </c>
    </row>
    <row r="29" spans="1:21" s="4" customFormat="1" ht="12.75" customHeight="1">
      <c r="A29" s="3">
        <v>21</v>
      </c>
      <c r="B29" s="1" t="s">
        <v>20</v>
      </c>
      <c r="C29" s="8"/>
      <c r="D29" s="8"/>
      <c r="E29" s="8">
        <f t="shared" si="1"/>
        <v>0</v>
      </c>
      <c r="F29" s="8"/>
      <c r="G29" s="8">
        <f t="shared" si="2"/>
        <v>0</v>
      </c>
      <c r="H29" s="8">
        <f t="shared" si="0"/>
        <v>101491.20000000001</v>
      </c>
      <c r="I29" s="8">
        <f t="shared" si="0"/>
        <v>101491.20000000001</v>
      </c>
      <c r="J29" s="9">
        <v>32332.400000000001</v>
      </c>
      <c r="K29" s="9">
        <v>32332.400000000001</v>
      </c>
      <c r="L29" s="8"/>
      <c r="M29" s="8"/>
      <c r="N29" s="8">
        <v>69158.8</v>
      </c>
      <c r="O29" s="8">
        <v>69158.8</v>
      </c>
      <c r="P29" s="8">
        <v>32190</v>
      </c>
      <c r="Q29" s="8">
        <v>32190</v>
      </c>
      <c r="R29" s="8">
        <f t="shared" si="3"/>
        <v>0</v>
      </c>
      <c r="S29" s="8">
        <f t="shared" si="4"/>
        <v>0</v>
      </c>
      <c r="U29" s="53">
        <f t="shared" si="5"/>
        <v>0</v>
      </c>
    </row>
    <row r="30" spans="1:21" s="4" customFormat="1" ht="12.75" customHeight="1">
      <c r="A30" s="3">
        <v>22</v>
      </c>
      <c r="B30" s="1" t="s">
        <v>21</v>
      </c>
      <c r="C30" s="8"/>
      <c r="D30" s="8"/>
      <c r="E30" s="8">
        <f t="shared" si="1"/>
        <v>0</v>
      </c>
      <c r="F30" s="8"/>
      <c r="G30" s="8">
        <f t="shared" si="2"/>
        <v>0</v>
      </c>
      <c r="H30" s="8">
        <f t="shared" si="0"/>
        <v>1224</v>
      </c>
      <c r="I30" s="8">
        <f t="shared" si="0"/>
        <v>1224</v>
      </c>
      <c r="J30" s="9">
        <v>1224</v>
      </c>
      <c r="K30" s="9">
        <v>1224</v>
      </c>
      <c r="L30" s="8"/>
      <c r="M30" s="8"/>
      <c r="N30" s="8"/>
      <c r="O30" s="8"/>
      <c r="P30" s="8"/>
      <c r="Q30" s="8"/>
      <c r="R30" s="8">
        <f t="shared" si="3"/>
        <v>0</v>
      </c>
      <c r="S30" s="8">
        <f t="shared" si="4"/>
        <v>0</v>
      </c>
      <c r="U30" s="53">
        <f t="shared" si="5"/>
        <v>0</v>
      </c>
    </row>
    <row r="31" spans="1:21" s="4" customFormat="1" ht="12.75" customHeight="1">
      <c r="A31" s="3">
        <v>23</v>
      </c>
      <c r="B31" s="1" t="s">
        <v>22</v>
      </c>
      <c r="C31" s="8"/>
      <c r="D31" s="8"/>
      <c r="E31" s="8">
        <f t="shared" si="1"/>
        <v>0</v>
      </c>
      <c r="F31" s="8"/>
      <c r="G31" s="8">
        <f t="shared" si="2"/>
        <v>0</v>
      </c>
      <c r="H31" s="8">
        <f t="shared" si="0"/>
        <v>4047.8</v>
      </c>
      <c r="I31" s="8">
        <f t="shared" si="0"/>
        <v>4047.8</v>
      </c>
      <c r="J31" s="9">
        <v>4047.8</v>
      </c>
      <c r="K31" s="9">
        <v>4047.8</v>
      </c>
      <c r="L31" s="8"/>
      <c r="M31" s="8"/>
      <c r="N31" s="8"/>
      <c r="O31" s="8"/>
      <c r="P31" s="8"/>
      <c r="Q31" s="8"/>
      <c r="R31" s="8">
        <f t="shared" si="3"/>
        <v>0</v>
      </c>
      <c r="S31" s="8">
        <f t="shared" si="4"/>
        <v>0</v>
      </c>
      <c r="T31" s="4" t="s">
        <v>77</v>
      </c>
      <c r="U31" s="53">
        <f t="shared" si="5"/>
        <v>0</v>
      </c>
    </row>
    <row r="32" spans="1:21" s="4" customFormat="1" ht="12.75" customHeight="1">
      <c r="A32" s="3">
        <v>24</v>
      </c>
      <c r="B32" s="1" t="s">
        <v>23</v>
      </c>
      <c r="C32" s="8"/>
      <c r="D32" s="8"/>
      <c r="E32" s="8">
        <f t="shared" si="1"/>
        <v>0</v>
      </c>
      <c r="F32" s="8"/>
      <c r="G32" s="8">
        <f t="shared" si="2"/>
        <v>0</v>
      </c>
      <c r="H32" s="8">
        <f t="shared" si="0"/>
        <v>4678.6000000000004</v>
      </c>
      <c r="I32" s="8">
        <f t="shared" si="0"/>
        <v>4678.6000000000004</v>
      </c>
      <c r="J32" s="9">
        <v>4678.6000000000004</v>
      </c>
      <c r="K32" s="9">
        <v>4678.6000000000004</v>
      </c>
      <c r="L32" s="8"/>
      <c r="M32" s="8"/>
      <c r="N32" s="8"/>
      <c r="O32" s="8"/>
      <c r="P32" s="8"/>
      <c r="Q32" s="8"/>
      <c r="R32" s="8">
        <f t="shared" si="3"/>
        <v>0</v>
      </c>
      <c r="S32" s="8">
        <f t="shared" si="4"/>
        <v>0</v>
      </c>
      <c r="U32" s="53">
        <f t="shared" si="5"/>
        <v>0</v>
      </c>
    </row>
    <row r="33" spans="1:21" s="4" customFormat="1" ht="12.75" customHeight="1">
      <c r="A33" s="3">
        <v>25</v>
      </c>
      <c r="B33" s="1" t="s">
        <v>24</v>
      </c>
      <c r="C33" s="8"/>
      <c r="D33" s="8"/>
      <c r="E33" s="8">
        <f t="shared" si="1"/>
        <v>0</v>
      </c>
      <c r="F33" s="8"/>
      <c r="G33" s="8">
        <f t="shared" si="2"/>
        <v>0</v>
      </c>
      <c r="H33" s="8">
        <f t="shared" si="0"/>
        <v>1375</v>
      </c>
      <c r="I33" s="8">
        <f t="shared" si="0"/>
        <v>1375</v>
      </c>
      <c r="J33" s="9">
        <v>1375</v>
      </c>
      <c r="K33" s="9">
        <v>1375</v>
      </c>
      <c r="L33" s="8"/>
      <c r="M33" s="8"/>
      <c r="N33" s="8"/>
      <c r="O33" s="8"/>
      <c r="P33" s="8"/>
      <c r="Q33" s="8"/>
      <c r="R33" s="8">
        <f t="shared" si="3"/>
        <v>0</v>
      </c>
      <c r="S33" s="8">
        <f t="shared" si="4"/>
        <v>0</v>
      </c>
      <c r="T33" s="4" t="s">
        <v>78</v>
      </c>
      <c r="U33" s="53">
        <f t="shared" si="5"/>
        <v>0</v>
      </c>
    </row>
    <row r="34" spans="1:21" s="4" customFormat="1" ht="12.75" customHeight="1">
      <c r="A34" s="3">
        <v>26</v>
      </c>
      <c r="B34" s="1" t="s">
        <v>25</v>
      </c>
      <c r="C34" s="8"/>
      <c r="D34" s="8"/>
      <c r="E34" s="8">
        <f t="shared" si="1"/>
        <v>0</v>
      </c>
      <c r="F34" s="8"/>
      <c r="G34" s="8">
        <f t="shared" si="2"/>
        <v>0</v>
      </c>
      <c r="H34" s="8">
        <f t="shared" si="0"/>
        <v>16884.900000000001</v>
      </c>
      <c r="I34" s="8">
        <f t="shared" si="0"/>
        <v>16884.900000000001</v>
      </c>
      <c r="J34" s="9">
        <v>8800.2000000000007</v>
      </c>
      <c r="K34" s="9">
        <v>8800.2000000000007</v>
      </c>
      <c r="L34" s="8"/>
      <c r="M34" s="8"/>
      <c r="N34" s="8">
        <v>8084.7</v>
      </c>
      <c r="O34" s="8">
        <v>8084.7</v>
      </c>
      <c r="P34" s="8">
        <v>4425.8999999999996</v>
      </c>
      <c r="Q34" s="8">
        <v>4425.8999999999996</v>
      </c>
      <c r="R34" s="8">
        <f t="shared" si="3"/>
        <v>0</v>
      </c>
      <c r="S34" s="8">
        <f t="shared" si="4"/>
        <v>0</v>
      </c>
      <c r="U34" s="53">
        <f t="shared" si="5"/>
        <v>0</v>
      </c>
    </row>
    <row r="35" spans="1:21" s="4" customFormat="1" ht="12.75" customHeight="1">
      <c r="A35" s="3">
        <v>27</v>
      </c>
      <c r="B35" s="1" t="s">
        <v>26</v>
      </c>
      <c r="C35" s="8"/>
      <c r="D35" s="8"/>
      <c r="E35" s="8">
        <f t="shared" si="1"/>
        <v>0</v>
      </c>
      <c r="F35" s="8"/>
      <c r="G35" s="8">
        <f t="shared" si="2"/>
        <v>0</v>
      </c>
      <c r="H35" s="8">
        <f t="shared" si="0"/>
        <v>46270.8</v>
      </c>
      <c r="I35" s="8">
        <f t="shared" si="0"/>
        <v>46270.8</v>
      </c>
      <c r="J35" s="9">
        <v>8461.9</v>
      </c>
      <c r="K35" s="9">
        <v>8461.9</v>
      </c>
      <c r="L35" s="8">
        <v>4675.8999999999996</v>
      </c>
      <c r="M35" s="8">
        <v>4675.8999999999996</v>
      </c>
      <c r="N35" s="9">
        <v>33133</v>
      </c>
      <c r="O35" s="9">
        <v>33133</v>
      </c>
      <c r="P35" s="8">
        <v>13717.5</v>
      </c>
      <c r="Q35" s="8">
        <v>13717.5</v>
      </c>
      <c r="R35" s="8">
        <f t="shared" si="3"/>
        <v>0</v>
      </c>
      <c r="S35" s="8">
        <f t="shared" si="4"/>
        <v>0</v>
      </c>
      <c r="T35" s="4" t="s">
        <v>77</v>
      </c>
      <c r="U35" s="53">
        <f t="shared" si="5"/>
        <v>0</v>
      </c>
    </row>
    <row r="36" spans="1:21" s="4" customFormat="1" ht="12.75" customHeight="1">
      <c r="A36" s="3">
        <v>28</v>
      </c>
      <c r="B36" s="1" t="s">
        <v>27</v>
      </c>
      <c r="C36" s="8"/>
      <c r="D36" s="8"/>
      <c r="E36" s="8">
        <f t="shared" si="1"/>
        <v>0</v>
      </c>
      <c r="F36" s="8"/>
      <c r="G36" s="8">
        <f t="shared" si="2"/>
        <v>0</v>
      </c>
      <c r="H36" s="8">
        <f t="shared" si="0"/>
        <v>8093.1</v>
      </c>
      <c r="I36" s="8">
        <f t="shared" si="0"/>
        <v>8093.1</v>
      </c>
      <c r="J36" s="9">
        <v>3474.8</v>
      </c>
      <c r="K36" s="9">
        <v>3474.8</v>
      </c>
      <c r="L36" s="8"/>
      <c r="M36" s="8"/>
      <c r="N36" s="8">
        <v>4618.3</v>
      </c>
      <c r="O36" s="8">
        <v>4618.3</v>
      </c>
      <c r="P36" s="8">
        <v>2148.3000000000002</v>
      </c>
      <c r="Q36" s="8">
        <v>2148.3000000000002</v>
      </c>
      <c r="R36" s="8">
        <f t="shared" si="3"/>
        <v>0</v>
      </c>
      <c r="S36" s="8">
        <f t="shared" si="4"/>
        <v>0</v>
      </c>
      <c r="T36" s="4" t="s">
        <v>77</v>
      </c>
      <c r="U36" s="53">
        <f t="shared" si="5"/>
        <v>0</v>
      </c>
    </row>
    <row r="37" spans="1:21" s="4" customFormat="1" ht="12.75" customHeight="1">
      <c r="A37" s="3">
        <v>29</v>
      </c>
      <c r="B37" s="1" t="s">
        <v>28</v>
      </c>
      <c r="C37" s="8"/>
      <c r="D37" s="8"/>
      <c r="E37" s="8">
        <f t="shared" si="1"/>
        <v>0</v>
      </c>
      <c r="F37" s="8"/>
      <c r="G37" s="8">
        <f t="shared" si="2"/>
        <v>0</v>
      </c>
      <c r="H37" s="8">
        <f t="shared" si="0"/>
        <v>3595.8</v>
      </c>
      <c r="I37" s="8">
        <f t="shared" si="0"/>
        <v>3595.8</v>
      </c>
      <c r="J37" s="9">
        <v>1994.9</v>
      </c>
      <c r="K37" s="9">
        <v>1994.9</v>
      </c>
      <c r="L37" s="8"/>
      <c r="M37" s="8"/>
      <c r="N37" s="8">
        <v>1600.9</v>
      </c>
      <c r="O37" s="8">
        <v>1600.9</v>
      </c>
      <c r="P37" s="8">
        <v>1156.5</v>
      </c>
      <c r="Q37" s="8">
        <v>1156.5</v>
      </c>
      <c r="R37" s="8">
        <f t="shared" si="3"/>
        <v>0</v>
      </c>
      <c r="S37" s="8">
        <f t="shared" si="4"/>
        <v>0</v>
      </c>
      <c r="T37" s="4" t="s">
        <v>77</v>
      </c>
      <c r="U37" s="53">
        <f t="shared" si="5"/>
        <v>0</v>
      </c>
    </row>
    <row r="38" spans="1:21" s="4" customFormat="1" ht="12.75" customHeight="1">
      <c r="A38" s="3">
        <v>30</v>
      </c>
      <c r="B38" s="1" t="s">
        <v>29</v>
      </c>
      <c r="C38" s="8"/>
      <c r="D38" s="8"/>
      <c r="E38" s="8">
        <f t="shared" si="1"/>
        <v>0</v>
      </c>
      <c r="F38" s="8"/>
      <c r="G38" s="8">
        <f t="shared" si="2"/>
        <v>0</v>
      </c>
      <c r="H38" s="8">
        <f t="shared" si="0"/>
        <v>13622.6</v>
      </c>
      <c r="I38" s="8">
        <f t="shared" si="0"/>
        <v>13622.6</v>
      </c>
      <c r="J38" s="11">
        <v>6900.6</v>
      </c>
      <c r="K38" s="11">
        <v>6900.6</v>
      </c>
      <c r="L38" s="8"/>
      <c r="M38" s="8"/>
      <c r="N38" s="8">
        <v>6722</v>
      </c>
      <c r="O38" s="8">
        <v>6722</v>
      </c>
      <c r="P38" s="8">
        <v>3233.1</v>
      </c>
      <c r="Q38" s="8">
        <v>3233.1</v>
      </c>
      <c r="R38" s="8">
        <f t="shared" si="3"/>
        <v>0</v>
      </c>
      <c r="S38" s="8">
        <f t="shared" si="4"/>
        <v>0</v>
      </c>
      <c r="T38" s="4" t="s">
        <v>77</v>
      </c>
      <c r="U38" s="53">
        <f t="shared" si="5"/>
        <v>0</v>
      </c>
    </row>
    <row r="39" spans="1:21" s="4" customFormat="1" ht="12.75" customHeight="1">
      <c r="A39" s="3">
        <v>31</v>
      </c>
      <c r="B39" s="1" t="s">
        <v>30</v>
      </c>
      <c r="C39" s="8"/>
      <c r="D39" s="8"/>
      <c r="E39" s="8">
        <f t="shared" si="1"/>
        <v>0</v>
      </c>
      <c r="F39" s="8"/>
      <c r="G39" s="8">
        <f t="shared" si="2"/>
        <v>0</v>
      </c>
      <c r="H39" s="8">
        <f t="shared" si="0"/>
        <v>5625.1</v>
      </c>
      <c r="I39" s="8">
        <f t="shared" si="0"/>
        <v>5625.1</v>
      </c>
      <c r="J39" s="9">
        <v>3026.3</v>
      </c>
      <c r="K39" s="9">
        <v>3026.3</v>
      </c>
      <c r="L39" s="8"/>
      <c r="M39" s="8"/>
      <c r="N39" s="8">
        <v>2598.8000000000002</v>
      </c>
      <c r="O39" s="8">
        <v>2598.8000000000002</v>
      </c>
      <c r="P39" s="8">
        <v>1172.2</v>
      </c>
      <c r="Q39" s="8">
        <v>1172.2</v>
      </c>
      <c r="R39" s="8">
        <f t="shared" si="3"/>
        <v>0</v>
      </c>
      <c r="S39" s="8">
        <f t="shared" si="4"/>
        <v>0</v>
      </c>
      <c r="U39" s="53">
        <f t="shared" si="5"/>
        <v>0</v>
      </c>
    </row>
    <row r="40" spans="1:21" s="4" customFormat="1" ht="12.75" customHeight="1">
      <c r="A40" s="3">
        <v>32</v>
      </c>
      <c r="B40" s="1" t="s">
        <v>31</v>
      </c>
      <c r="C40" s="8"/>
      <c r="D40" s="8"/>
      <c r="E40" s="8">
        <f t="shared" si="1"/>
        <v>0</v>
      </c>
      <c r="F40" s="8"/>
      <c r="G40" s="8">
        <f t="shared" si="2"/>
        <v>0</v>
      </c>
      <c r="H40" s="8">
        <f t="shared" si="0"/>
        <v>1516</v>
      </c>
      <c r="I40" s="8">
        <f t="shared" si="0"/>
        <v>1516</v>
      </c>
      <c r="J40" s="9">
        <v>1516</v>
      </c>
      <c r="K40" s="9">
        <v>1516</v>
      </c>
      <c r="L40" s="8"/>
      <c r="M40" s="8"/>
      <c r="N40" s="8"/>
      <c r="O40" s="8"/>
      <c r="P40" s="8"/>
      <c r="Q40" s="8"/>
      <c r="R40" s="8">
        <f t="shared" si="3"/>
        <v>0</v>
      </c>
      <c r="S40" s="8">
        <f t="shared" si="4"/>
        <v>0</v>
      </c>
      <c r="T40" s="4" t="s">
        <v>77</v>
      </c>
      <c r="U40" s="53">
        <f t="shared" si="5"/>
        <v>0</v>
      </c>
    </row>
    <row r="41" spans="1:21" s="4" customFormat="1" ht="12.75" customHeight="1">
      <c r="A41" s="3">
        <v>33</v>
      </c>
      <c r="B41" s="1" t="s">
        <v>32</v>
      </c>
      <c r="C41" s="8"/>
      <c r="D41" s="8"/>
      <c r="E41" s="8">
        <f t="shared" si="1"/>
        <v>0</v>
      </c>
      <c r="F41" s="8"/>
      <c r="G41" s="8">
        <f t="shared" si="2"/>
        <v>0</v>
      </c>
      <c r="H41" s="8">
        <f t="shared" ref="H41:I70" si="6">J41+L41+N41</f>
        <v>9442.5</v>
      </c>
      <c r="I41" s="8">
        <f t="shared" si="6"/>
        <v>9442.5</v>
      </c>
      <c r="J41" s="9">
        <v>6479.5</v>
      </c>
      <c r="K41" s="9">
        <v>6479.5</v>
      </c>
      <c r="L41" s="8"/>
      <c r="M41" s="8"/>
      <c r="N41" s="8">
        <v>2963</v>
      </c>
      <c r="O41" s="8">
        <v>2963</v>
      </c>
      <c r="P41" s="8">
        <v>2963</v>
      </c>
      <c r="Q41" s="8">
        <v>2963</v>
      </c>
      <c r="R41" s="8">
        <f t="shared" si="3"/>
        <v>0</v>
      </c>
      <c r="S41" s="8">
        <f t="shared" si="4"/>
        <v>0</v>
      </c>
      <c r="U41" s="53">
        <f t="shared" si="5"/>
        <v>0</v>
      </c>
    </row>
    <row r="42" spans="1:21" s="4" customFormat="1" ht="12.75" customHeight="1">
      <c r="A42" s="3">
        <v>34</v>
      </c>
      <c r="B42" s="1" t="s">
        <v>33</v>
      </c>
      <c r="C42" s="8"/>
      <c r="D42" s="8"/>
      <c r="E42" s="8">
        <f t="shared" si="1"/>
        <v>0</v>
      </c>
      <c r="F42" s="8"/>
      <c r="G42" s="8">
        <f t="shared" si="2"/>
        <v>0</v>
      </c>
      <c r="H42" s="8">
        <f t="shared" si="6"/>
        <v>5092.7</v>
      </c>
      <c r="I42" s="8">
        <f t="shared" si="6"/>
        <v>5092.7</v>
      </c>
      <c r="J42" s="9">
        <v>3206.1</v>
      </c>
      <c r="K42" s="9">
        <v>3206.1</v>
      </c>
      <c r="L42" s="8"/>
      <c r="M42" s="8"/>
      <c r="N42" s="9">
        <v>1886.6</v>
      </c>
      <c r="O42" s="9">
        <v>1886.6</v>
      </c>
      <c r="P42" s="9">
        <v>1886.6</v>
      </c>
      <c r="Q42" s="9">
        <v>1886.6</v>
      </c>
      <c r="R42" s="8">
        <f t="shared" si="3"/>
        <v>0</v>
      </c>
      <c r="S42" s="8">
        <f t="shared" si="4"/>
        <v>0</v>
      </c>
      <c r="T42" s="4" t="s">
        <v>77</v>
      </c>
      <c r="U42" s="53">
        <f t="shared" si="5"/>
        <v>0</v>
      </c>
    </row>
    <row r="43" spans="1:21" s="4" customFormat="1" ht="12.75" customHeight="1">
      <c r="A43" s="3">
        <v>35</v>
      </c>
      <c r="B43" s="1" t="s">
        <v>34</v>
      </c>
      <c r="C43" s="8"/>
      <c r="D43" s="8"/>
      <c r="E43" s="8">
        <f t="shared" si="1"/>
        <v>0</v>
      </c>
      <c r="F43" s="8"/>
      <c r="G43" s="8">
        <f t="shared" si="2"/>
        <v>0</v>
      </c>
      <c r="H43" s="8">
        <f t="shared" si="6"/>
        <v>7534.4</v>
      </c>
      <c r="I43" s="8">
        <f t="shared" si="6"/>
        <v>7534.4</v>
      </c>
      <c r="J43" s="9">
        <v>4535</v>
      </c>
      <c r="K43" s="9">
        <v>4535</v>
      </c>
      <c r="L43" s="8"/>
      <c r="M43" s="8"/>
      <c r="N43" s="8">
        <v>2999.4</v>
      </c>
      <c r="O43" s="8">
        <v>2999.4</v>
      </c>
      <c r="P43" s="8">
        <v>2518</v>
      </c>
      <c r="Q43" s="8">
        <v>2518</v>
      </c>
      <c r="R43" s="8">
        <f t="shared" si="3"/>
        <v>0</v>
      </c>
      <c r="S43" s="8">
        <f t="shared" si="4"/>
        <v>0</v>
      </c>
      <c r="T43" s="4" t="s">
        <v>77</v>
      </c>
      <c r="U43" s="53">
        <f t="shared" si="5"/>
        <v>0</v>
      </c>
    </row>
    <row r="44" spans="1:21" s="4" customFormat="1" ht="12.75" customHeight="1">
      <c r="A44" s="3">
        <v>36</v>
      </c>
      <c r="B44" s="1" t="s">
        <v>61</v>
      </c>
      <c r="C44" s="8"/>
      <c r="D44" s="8"/>
      <c r="E44" s="8">
        <f t="shared" si="1"/>
        <v>0</v>
      </c>
      <c r="F44" s="8"/>
      <c r="G44" s="8">
        <f t="shared" si="2"/>
        <v>0</v>
      </c>
      <c r="H44" s="8">
        <f t="shared" si="6"/>
        <v>5094</v>
      </c>
      <c r="I44" s="8">
        <f t="shared" si="6"/>
        <v>5094</v>
      </c>
      <c r="J44" s="9">
        <v>3970</v>
      </c>
      <c r="K44" s="9">
        <v>3970</v>
      </c>
      <c r="L44" s="8"/>
      <c r="M44" s="8"/>
      <c r="N44" s="8">
        <v>1124</v>
      </c>
      <c r="O44" s="8">
        <v>1124</v>
      </c>
      <c r="P44" s="8">
        <v>1124</v>
      </c>
      <c r="Q44" s="8">
        <v>1124</v>
      </c>
      <c r="R44" s="8">
        <f t="shared" si="3"/>
        <v>0</v>
      </c>
      <c r="S44" s="8">
        <f t="shared" si="4"/>
        <v>0</v>
      </c>
      <c r="T44" s="4" t="s">
        <v>77</v>
      </c>
      <c r="U44" s="53">
        <f t="shared" si="5"/>
        <v>0</v>
      </c>
    </row>
    <row r="45" spans="1:21" s="4" customFormat="1" ht="12.75" customHeight="1">
      <c r="A45" s="3">
        <v>37</v>
      </c>
      <c r="B45" s="1" t="s">
        <v>35</v>
      </c>
      <c r="C45" s="8"/>
      <c r="D45" s="8"/>
      <c r="E45" s="8">
        <f t="shared" si="1"/>
        <v>0</v>
      </c>
      <c r="F45" s="8"/>
      <c r="G45" s="8">
        <f t="shared" si="2"/>
        <v>0</v>
      </c>
      <c r="H45" s="8">
        <f t="shared" si="6"/>
        <v>6119.9000000000005</v>
      </c>
      <c r="I45" s="8">
        <f t="shared" si="6"/>
        <v>6119.9000000000005</v>
      </c>
      <c r="J45" s="9">
        <v>4587.1000000000004</v>
      </c>
      <c r="K45" s="9">
        <v>4587.1000000000004</v>
      </c>
      <c r="L45" s="8"/>
      <c r="M45" s="8"/>
      <c r="N45" s="8">
        <v>1532.8</v>
      </c>
      <c r="O45" s="8">
        <v>1532.8</v>
      </c>
      <c r="P45" s="8">
        <v>1532.8</v>
      </c>
      <c r="Q45" s="8">
        <v>1532.8</v>
      </c>
      <c r="R45" s="8">
        <f t="shared" si="3"/>
        <v>0</v>
      </c>
      <c r="S45" s="8">
        <f t="shared" si="4"/>
        <v>0</v>
      </c>
      <c r="U45" s="53">
        <f t="shared" si="5"/>
        <v>0</v>
      </c>
    </row>
    <row r="46" spans="1:21" s="4" customFormat="1" ht="12.75" customHeight="1">
      <c r="A46" s="3">
        <v>38</v>
      </c>
      <c r="B46" s="1" t="s">
        <v>36</v>
      </c>
      <c r="C46" s="8"/>
      <c r="D46" s="8"/>
      <c r="E46" s="8">
        <f t="shared" si="1"/>
        <v>0</v>
      </c>
      <c r="F46" s="8"/>
      <c r="G46" s="8">
        <f t="shared" si="2"/>
        <v>0</v>
      </c>
      <c r="H46" s="8">
        <f t="shared" si="6"/>
        <v>3176.6000000000004</v>
      </c>
      <c r="I46" s="8">
        <f t="shared" si="6"/>
        <v>3176.6000000000004</v>
      </c>
      <c r="J46" s="9">
        <v>2403.3000000000002</v>
      </c>
      <c r="K46" s="9">
        <v>2403.3000000000002</v>
      </c>
      <c r="L46" s="8"/>
      <c r="M46" s="8"/>
      <c r="N46" s="8">
        <v>773.3</v>
      </c>
      <c r="O46" s="8">
        <v>773.3</v>
      </c>
      <c r="P46" s="8">
        <v>773.3</v>
      </c>
      <c r="Q46" s="8">
        <v>773.3</v>
      </c>
      <c r="R46" s="8">
        <f t="shared" si="3"/>
        <v>0</v>
      </c>
      <c r="S46" s="8">
        <f t="shared" si="4"/>
        <v>0</v>
      </c>
      <c r="T46" s="4" t="s">
        <v>77</v>
      </c>
      <c r="U46" s="53">
        <f t="shared" si="5"/>
        <v>0</v>
      </c>
    </row>
    <row r="47" spans="1:21" s="4" customFormat="1" ht="12" customHeight="1">
      <c r="A47" s="3">
        <v>39</v>
      </c>
      <c r="B47" s="1" t="s">
        <v>37</v>
      </c>
      <c r="C47" s="8"/>
      <c r="D47" s="8"/>
      <c r="E47" s="8">
        <f t="shared" si="1"/>
        <v>0</v>
      </c>
      <c r="F47" s="8"/>
      <c r="G47" s="8">
        <f t="shared" si="2"/>
        <v>0</v>
      </c>
      <c r="H47" s="8">
        <f t="shared" si="6"/>
        <v>5812.6</v>
      </c>
      <c r="I47" s="8">
        <f t="shared" si="6"/>
        <v>5812.6</v>
      </c>
      <c r="J47" s="12">
        <v>5278</v>
      </c>
      <c r="K47" s="19">
        <v>5278</v>
      </c>
      <c r="L47" s="8"/>
      <c r="M47" s="8"/>
      <c r="N47" s="8">
        <v>534.6</v>
      </c>
      <c r="O47" s="8">
        <v>534.6</v>
      </c>
      <c r="P47" s="8">
        <v>534.6</v>
      </c>
      <c r="Q47" s="8">
        <v>534.6</v>
      </c>
      <c r="R47" s="8">
        <f t="shared" si="3"/>
        <v>0</v>
      </c>
      <c r="S47" s="8">
        <f t="shared" si="4"/>
        <v>0</v>
      </c>
      <c r="T47" s="4" t="s">
        <v>77</v>
      </c>
      <c r="U47" s="53">
        <f t="shared" si="5"/>
        <v>0</v>
      </c>
    </row>
    <row r="48" spans="1:21" s="4" customFormat="1" ht="12.75" customHeight="1">
      <c r="A48" s="3">
        <v>40</v>
      </c>
      <c r="B48" s="1" t="s">
        <v>38</v>
      </c>
      <c r="C48" s="8"/>
      <c r="D48" s="8"/>
      <c r="E48" s="8">
        <f t="shared" si="1"/>
        <v>0</v>
      </c>
      <c r="F48" s="8"/>
      <c r="G48" s="8">
        <f t="shared" si="2"/>
        <v>0</v>
      </c>
      <c r="H48" s="8">
        <f t="shared" si="6"/>
        <v>6699.2999999999993</v>
      </c>
      <c r="I48" s="8">
        <f t="shared" si="6"/>
        <v>6699.2999999999993</v>
      </c>
      <c r="J48" s="9">
        <v>4987.7</v>
      </c>
      <c r="K48" s="9">
        <v>4987.7</v>
      </c>
      <c r="L48" s="8"/>
      <c r="M48" s="8"/>
      <c r="N48" s="8">
        <v>1711.6</v>
      </c>
      <c r="O48" s="8">
        <v>1711.6</v>
      </c>
      <c r="P48" s="8">
        <v>1711.6</v>
      </c>
      <c r="Q48" s="8">
        <v>1711.6</v>
      </c>
      <c r="R48" s="8">
        <f t="shared" si="3"/>
        <v>0</v>
      </c>
      <c r="S48" s="8">
        <f t="shared" si="4"/>
        <v>0</v>
      </c>
      <c r="T48" s="4" t="s">
        <v>77</v>
      </c>
      <c r="U48" s="53">
        <f t="shared" si="5"/>
        <v>0</v>
      </c>
    </row>
    <row r="49" spans="1:21" ht="12.75" customHeight="1">
      <c r="A49" s="3">
        <v>41</v>
      </c>
      <c r="B49" s="1" t="s">
        <v>39</v>
      </c>
      <c r="C49" s="8"/>
      <c r="D49" s="8"/>
      <c r="E49" s="8">
        <f t="shared" si="1"/>
        <v>0</v>
      </c>
      <c r="F49" s="8"/>
      <c r="G49" s="8">
        <f t="shared" si="2"/>
        <v>0</v>
      </c>
      <c r="H49" s="8">
        <f t="shared" si="6"/>
        <v>3537.1</v>
      </c>
      <c r="I49" s="8">
        <f t="shared" si="6"/>
        <v>3537.1</v>
      </c>
      <c r="J49" s="9">
        <v>2426</v>
      </c>
      <c r="K49" s="9">
        <v>2426</v>
      </c>
      <c r="L49" s="8"/>
      <c r="M49" s="8"/>
      <c r="N49" s="8">
        <v>1111.0999999999999</v>
      </c>
      <c r="O49" s="8">
        <v>1111.0999999999999</v>
      </c>
      <c r="P49" s="8">
        <v>1111.0999999999999</v>
      </c>
      <c r="Q49" s="8">
        <v>1111.0999999999999</v>
      </c>
      <c r="R49" s="8">
        <f t="shared" si="3"/>
        <v>0</v>
      </c>
      <c r="S49" s="8">
        <f t="shared" si="4"/>
        <v>0</v>
      </c>
      <c r="T49" s="4" t="s">
        <v>77</v>
      </c>
      <c r="U49" s="53">
        <f t="shared" si="5"/>
        <v>0</v>
      </c>
    </row>
    <row r="50" spans="1:21" s="4" customFormat="1" ht="12.75" customHeight="1">
      <c r="A50" s="3">
        <v>42</v>
      </c>
      <c r="B50" s="1" t="s">
        <v>62</v>
      </c>
      <c r="C50" s="8"/>
      <c r="D50" s="8"/>
      <c r="E50" s="8">
        <f t="shared" si="1"/>
        <v>0</v>
      </c>
      <c r="F50" s="8"/>
      <c r="G50" s="8">
        <f t="shared" si="2"/>
        <v>0</v>
      </c>
      <c r="H50" s="8">
        <f t="shared" si="6"/>
        <v>4092</v>
      </c>
      <c r="I50" s="8">
        <f t="shared" si="6"/>
        <v>4092</v>
      </c>
      <c r="J50" s="9">
        <v>2902</v>
      </c>
      <c r="K50" s="9">
        <v>2902</v>
      </c>
      <c r="L50" s="8"/>
      <c r="M50" s="8"/>
      <c r="N50" s="8">
        <v>1190</v>
      </c>
      <c r="O50" s="8">
        <v>1190</v>
      </c>
      <c r="P50" s="8">
        <v>1190</v>
      </c>
      <c r="Q50" s="8">
        <v>1190</v>
      </c>
      <c r="R50" s="8">
        <f t="shared" si="3"/>
        <v>0</v>
      </c>
      <c r="S50" s="8">
        <f t="shared" si="4"/>
        <v>0</v>
      </c>
      <c r="T50" s="4" t="s">
        <v>78</v>
      </c>
      <c r="U50" s="53">
        <f t="shared" si="5"/>
        <v>0</v>
      </c>
    </row>
    <row r="51" spans="1:21" s="4" customFormat="1" ht="12.75" customHeight="1">
      <c r="A51" s="3">
        <v>43</v>
      </c>
      <c r="B51" s="1" t="s">
        <v>63</v>
      </c>
      <c r="C51" s="8"/>
      <c r="D51" s="8"/>
      <c r="E51" s="8">
        <f t="shared" si="1"/>
        <v>0</v>
      </c>
      <c r="F51" s="8"/>
      <c r="G51" s="8">
        <f t="shared" si="2"/>
        <v>0</v>
      </c>
      <c r="H51" s="8">
        <f t="shared" si="6"/>
        <v>6646.2</v>
      </c>
      <c r="I51" s="8">
        <f t="shared" si="6"/>
        <v>6646.2</v>
      </c>
      <c r="J51" s="9">
        <v>2901.7</v>
      </c>
      <c r="K51" s="9">
        <v>2901.7</v>
      </c>
      <c r="L51" s="8"/>
      <c r="M51" s="8"/>
      <c r="N51" s="9">
        <v>3744.5</v>
      </c>
      <c r="O51" s="9">
        <v>3744.5</v>
      </c>
      <c r="P51" s="9">
        <v>2052.5</v>
      </c>
      <c r="Q51" s="9">
        <v>2052.5</v>
      </c>
      <c r="R51" s="8">
        <f t="shared" si="3"/>
        <v>0</v>
      </c>
      <c r="S51" s="8">
        <f t="shared" si="4"/>
        <v>0</v>
      </c>
      <c r="T51" s="4" t="s">
        <v>77</v>
      </c>
      <c r="U51" s="53">
        <f t="shared" si="5"/>
        <v>0</v>
      </c>
    </row>
    <row r="52" spans="1:21" s="4" customFormat="1" ht="12.75" customHeight="1">
      <c r="A52" s="3">
        <v>44</v>
      </c>
      <c r="B52" s="1" t="s">
        <v>40</v>
      </c>
      <c r="C52" s="8"/>
      <c r="D52" s="8"/>
      <c r="E52" s="8">
        <f t="shared" si="1"/>
        <v>0</v>
      </c>
      <c r="F52" s="8"/>
      <c r="G52" s="8">
        <f t="shared" si="2"/>
        <v>0</v>
      </c>
      <c r="H52" s="8">
        <f t="shared" si="6"/>
        <v>39122.1</v>
      </c>
      <c r="I52" s="8">
        <f t="shared" si="6"/>
        <v>39122.1</v>
      </c>
      <c r="J52" s="9">
        <v>15549.4</v>
      </c>
      <c r="K52" s="9">
        <v>15549.4</v>
      </c>
      <c r="L52" s="8">
        <v>10134.700000000001</v>
      </c>
      <c r="M52" s="8">
        <v>10134.700000000001</v>
      </c>
      <c r="N52" s="8">
        <v>13438</v>
      </c>
      <c r="O52" s="8">
        <v>13438</v>
      </c>
      <c r="P52" s="8">
        <v>7798</v>
      </c>
      <c r="Q52" s="8">
        <v>7798</v>
      </c>
      <c r="R52" s="8">
        <f t="shared" si="3"/>
        <v>0</v>
      </c>
      <c r="S52" s="8">
        <f t="shared" si="4"/>
        <v>0</v>
      </c>
      <c r="T52" s="4" t="s">
        <v>77</v>
      </c>
      <c r="U52" s="53">
        <f t="shared" si="5"/>
        <v>0</v>
      </c>
    </row>
    <row r="53" spans="1:21" s="4" customFormat="1" ht="12.75" customHeight="1">
      <c r="A53" s="3">
        <v>45</v>
      </c>
      <c r="B53" s="1" t="s">
        <v>41</v>
      </c>
      <c r="C53" s="8"/>
      <c r="D53" s="8"/>
      <c r="E53" s="8">
        <f t="shared" si="1"/>
        <v>0</v>
      </c>
      <c r="F53" s="8"/>
      <c r="G53" s="8">
        <f t="shared" si="2"/>
        <v>0</v>
      </c>
      <c r="H53" s="8">
        <f t="shared" si="6"/>
        <v>13289.2</v>
      </c>
      <c r="I53" s="8">
        <f t="shared" si="6"/>
        <v>13289.2</v>
      </c>
      <c r="J53" s="9">
        <v>5647.8</v>
      </c>
      <c r="K53" s="9">
        <v>5647.8</v>
      </c>
      <c r="L53" s="8"/>
      <c r="M53" s="8"/>
      <c r="N53" s="8">
        <v>7641.4</v>
      </c>
      <c r="O53" s="8">
        <v>7641.4</v>
      </c>
      <c r="P53" s="8">
        <v>3307.3</v>
      </c>
      <c r="Q53" s="8">
        <v>3307.3</v>
      </c>
      <c r="R53" s="8">
        <f t="shared" si="3"/>
        <v>0</v>
      </c>
      <c r="S53" s="8">
        <f t="shared" si="4"/>
        <v>0</v>
      </c>
      <c r="U53" s="53">
        <f t="shared" si="5"/>
        <v>0</v>
      </c>
    </row>
    <row r="54" spans="1:21" s="4" customFormat="1" ht="12.75" customHeight="1">
      <c r="A54" s="3">
        <v>46</v>
      </c>
      <c r="B54" s="1" t="s">
        <v>42</v>
      </c>
      <c r="C54" s="8"/>
      <c r="D54" s="8"/>
      <c r="E54" s="8">
        <f t="shared" si="1"/>
        <v>0</v>
      </c>
      <c r="F54" s="8"/>
      <c r="G54" s="8">
        <f t="shared" si="2"/>
        <v>0</v>
      </c>
      <c r="H54" s="8">
        <f t="shared" si="6"/>
        <v>5221.3999999999996</v>
      </c>
      <c r="I54" s="8">
        <f t="shared" si="6"/>
        <v>5221.3999999999996</v>
      </c>
      <c r="J54" s="9">
        <v>3445.8</v>
      </c>
      <c r="K54" s="9">
        <v>3445.8</v>
      </c>
      <c r="L54" s="8"/>
      <c r="M54" s="8"/>
      <c r="N54" s="8">
        <v>1775.6</v>
      </c>
      <c r="O54" s="8">
        <v>1775.6</v>
      </c>
      <c r="P54" s="8">
        <v>1775.6</v>
      </c>
      <c r="Q54" s="8">
        <v>1775.6</v>
      </c>
      <c r="R54" s="8">
        <f t="shared" si="3"/>
        <v>0</v>
      </c>
      <c r="S54" s="8">
        <f t="shared" si="4"/>
        <v>0</v>
      </c>
      <c r="T54" s="4" t="s">
        <v>77</v>
      </c>
      <c r="U54" s="53">
        <f t="shared" si="5"/>
        <v>0</v>
      </c>
    </row>
    <row r="55" spans="1:21" s="4" customFormat="1" ht="12.75" customHeight="1">
      <c r="A55" s="3">
        <v>47</v>
      </c>
      <c r="B55" s="1" t="s">
        <v>43</v>
      </c>
      <c r="C55" s="8"/>
      <c r="D55" s="8"/>
      <c r="E55" s="8">
        <f t="shared" si="1"/>
        <v>0</v>
      </c>
      <c r="F55" s="8"/>
      <c r="G55" s="8">
        <f t="shared" si="2"/>
        <v>0</v>
      </c>
      <c r="H55" s="8">
        <f t="shared" si="6"/>
        <v>11081.7</v>
      </c>
      <c r="I55" s="8">
        <f t="shared" si="6"/>
        <v>11081.7</v>
      </c>
      <c r="J55" s="9">
        <v>5793</v>
      </c>
      <c r="K55" s="9">
        <v>5793</v>
      </c>
      <c r="L55" s="8"/>
      <c r="M55" s="8"/>
      <c r="N55" s="8">
        <v>5288.7</v>
      </c>
      <c r="O55" s="8">
        <v>5288.7</v>
      </c>
      <c r="P55" s="8">
        <v>3612.1</v>
      </c>
      <c r="Q55" s="8">
        <v>3612.1</v>
      </c>
      <c r="R55" s="8">
        <f t="shared" si="3"/>
        <v>0</v>
      </c>
      <c r="S55" s="8">
        <f t="shared" si="4"/>
        <v>0</v>
      </c>
      <c r="T55" s="4" t="s">
        <v>77</v>
      </c>
      <c r="U55" s="53">
        <f t="shared" si="5"/>
        <v>0</v>
      </c>
    </row>
    <row r="56" spans="1:21" s="4" customFormat="1" ht="12.75" customHeight="1">
      <c r="A56" s="3">
        <v>48</v>
      </c>
      <c r="B56" s="1" t="s">
        <v>44</v>
      </c>
      <c r="C56" s="8"/>
      <c r="D56" s="8"/>
      <c r="E56" s="8">
        <f t="shared" si="1"/>
        <v>0</v>
      </c>
      <c r="F56" s="8"/>
      <c r="G56" s="8">
        <f t="shared" si="2"/>
        <v>0</v>
      </c>
      <c r="H56" s="8">
        <f t="shared" si="6"/>
        <v>3148.8</v>
      </c>
      <c r="I56" s="8">
        <f t="shared" si="6"/>
        <v>3148.8</v>
      </c>
      <c r="J56" s="9">
        <v>3148.8</v>
      </c>
      <c r="K56" s="9">
        <v>3148.8</v>
      </c>
      <c r="L56" s="8"/>
      <c r="M56" s="8"/>
      <c r="N56" s="8"/>
      <c r="O56" s="8"/>
      <c r="P56" s="8"/>
      <c r="Q56" s="8"/>
      <c r="R56" s="8">
        <f t="shared" si="3"/>
        <v>0</v>
      </c>
      <c r="S56" s="8">
        <f t="shared" si="4"/>
        <v>0</v>
      </c>
      <c r="T56" s="4" t="s">
        <v>78</v>
      </c>
      <c r="U56" s="53">
        <f t="shared" si="5"/>
        <v>0</v>
      </c>
    </row>
    <row r="57" spans="1:21" s="4" customFormat="1" ht="12.75" customHeight="1">
      <c r="A57" s="3">
        <v>49</v>
      </c>
      <c r="B57" s="1" t="s">
        <v>45</v>
      </c>
      <c r="C57" s="8"/>
      <c r="D57" s="8"/>
      <c r="E57" s="8">
        <f t="shared" si="1"/>
        <v>0</v>
      </c>
      <c r="F57" s="8"/>
      <c r="G57" s="8">
        <f t="shared" si="2"/>
        <v>0</v>
      </c>
      <c r="H57" s="8">
        <f t="shared" si="6"/>
        <v>1737</v>
      </c>
      <c r="I57" s="8">
        <f t="shared" si="6"/>
        <v>1737</v>
      </c>
      <c r="J57" s="9">
        <v>1737</v>
      </c>
      <c r="K57" s="9">
        <v>1737</v>
      </c>
      <c r="L57" s="8"/>
      <c r="M57" s="8"/>
      <c r="N57" s="8"/>
      <c r="O57" s="8"/>
      <c r="P57" s="8"/>
      <c r="Q57" s="8"/>
      <c r="R57" s="8">
        <f t="shared" si="3"/>
        <v>0</v>
      </c>
      <c r="S57" s="8">
        <f t="shared" si="4"/>
        <v>0</v>
      </c>
      <c r="T57" s="4" t="s">
        <v>78</v>
      </c>
      <c r="U57" s="53">
        <f t="shared" si="5"/>
        <v>0</v>
      </c>
    </row>
    <row r="58" spans="1:21" s="4" customFormat="1" ht="12.75" customHeight="1">
      <c r="A58" s="3">
        <v>50</v>
      </c>
      <c r="B58" s="1" t="s">
        <v>46</v>
      </c>
      <c r="C58" s="8"/>
      <c r="D58" s="8"/>
      <c r="E58" s="8">
        <f t="shared" si="1"/>
        <v>0</v>
      </c>
      <c r="F58" s="8"/>
      <c r="G58" s="8">
        <f t="shared" si="2"/>
        <v>0</v>
      </c>
      <c r="H58" s="8">
        <f t="shared" si="6"/>
        <v>16994</v>
      </c>
      <c r="I58" s="8">
        <f t="shared" si="6"/>
        <v>16994</v>
      </c>
      <c r="J58" s="9">
        <v>5694</v>
      </c>
      <c r="K58" s="9">
        <v>5694</v>
      </c>
      <c r="L58" s="8"/>
      <c r="M58" s="8"/>
      <c r="N58" s="8">
        <v>11300</v>
      </c>
      <c r="O58" s="8">
        <v>11300</v>
      </c>
      <c r="P58" s="8">
        <v>5720</v>
      </c>
      <c r="Q58" s="8">
        <v>5720</v>
      </c>
      <c r="R58" s="8">
        <f t="shared" si="3"/>
        <v>0</v>
      </c>
      <c r="S58" s="8">
        <f t="shared" si="4"/>
        <v>0</v>
      </c>
      <c r="T58" s="4" t="s">
        <v>77</v>
      </c>
      <c r="U58" s="53">
        <f t="shared" si="5"/>
        <v>0</v>
      </c>
    </row>
    <row r="59" spans="1:21" s="4" customFormat="1" ht="12.75" customHeight="1">
      <c r="A59" s="3">
        <v>51</v>
      </c>
      <c r="B59" s="1" t="s">
        <v>47</v>
      </c>
      <c r="C59" s="8"/>
      <c r="D59" s="8"/>
      <c r="E59" s="8">
        <f t="shared" si="1"/>
        <v>0</v>
      </c>
      <c r="F59" s="8"/>
      <c r="G59" s="8">
        <f t="shared" si="2"/>
        <v>0</v>
      </c>
      <c r="H59" s="8">
        <f t="shared" si="6"/>
        <v>2041.6</v>
      </c>
      <c r="I59" s="8">
        <f t="shared" si="6"/>
        <v>2041.6</v>
      </c>
      <c r="J59" s="9">
        <v>2041.6</v>
      </c>
      <c r="K59" s="9">
        <v>2041.6</v>
      </c>
      <c r="L59" s="8"/>
      <c r="M59" s="8"/>
      <c r="N59" s="8"/>
      <c r="O59" s="8"/>
      <c r="P59" s="8"/>
      <c r="Q59" s="8"/>
      <c r="R59" s="8">
        <f t="shared" si="3"/>
        <v>0</v>
      </c>
      <c r="S59" s="8">
        <f t="shared" si="4"/>
        <v>0</v>
      </c>
      <c r="T59" s="4" t="s">
        <v>77</v>
      </c>
      <c r="U59" s="53">
        <f t="shared" si="5"/>
        <v>0</v>
      </c>
    </row>
    <row r="60" spans="1:21" s="4" customFormat="1" ht="12.75" customHeight="1">
      <c r="A60" s="3">
        <v>52</v>
      </c>
      <c r="B60" s="1" t="s">
        <v>48</v>
      </c>
      <c r="C60" s="8"/>
      <c r="D60" s="8"/>
      <c r="E60" s="8">
        <f t="shared" si="1"/>
        <v>0</v>
      </c>
      <c r="F60" s="8"/>
      <c r="G60" s="8">
        <f t="shared" si="2"/>
        <v>0</v>
      </c>
      <c r="H60" s="8">
        <f t="shared" si="6"/>
        <v>1587.8</v>
      </c>
      <c r="I60" s="8">
        <f t="shared" si="6"/>
        <v>1587.8</v>
      </c>
      <c r="J60" s="9">
        <v>1587.8</v>
      </c>
      <c r="K60" s="9">
        <v>1587.8</v>
      </c>
      <c r="L60" s="8"/>
      <c r="M60" s="8"/>
      <c r="N60" s="8"/>
      <c r="O60" s="8"/>
      <c r="P60" s="8"/>
      <c r="Q60" s="8"/>
      <c r="R60" s="8">
        <f t="shared" si="3"/>
        <v>0</v>
      </c>
      <c r="S60" s="8">
        <f t="shared" si="4"/>
        <v>0</v>
      </c>
      <c r="T60" s="4" t="s">
        <v>77</v>
      </c>
      <c r="U60" s="53">
        <f t="shared" si="5"/>
        <v>0</v>
      </c>
    </row>
    <row r="61" spans="1:21" s="4" customFormat="1" ht="12.75" customHeight="1">
      <c r="A61" s="3">
        <v>53</v>
      </c>
      <c r="B61" s="1" t="s">
        <v>49</v>
      </c>
      <c r="C61" s="8"/>
      <c r="D61" s="8"/>
      <c r="E61" s="8">
        <f t="shared" si="1"/>
        <v>0</v>
      </c>
      <c r="F61" s="8"/>
      <c r="G61" s="8">
        <f t="shared" si="2"/>
        <v>0</v>
      </c>
      <c r="H61" s="8">
        <f t="shared" si="6"/>
        <v>2528.6</v>
      </c>
      <c r="I61" s="8">
        <f t="shared" si="6"/>
        <v>2528.6</v>
      </c>
      <c r="J61" s="9">
        <v>2528.6</v>
      </c>
      <c r="K61" s="9">
        <v>2528.6</v>
      </c>
      <c r="L61" s="8"/>
      <c r="M61" s="8"/>
      <c r="N61" s="8"/>
      <c r="O61" s="8"/>
      <c r="P61" s="8"/>
      <c r="Q61" s="8"/>
      <c r="R61" s="8">
        <f t="shared" si="3"/>
        <v>0</v>
      </c>
      <c r="S61" s="8">
        <f t="shared" si="4"/>
        <v>0</v>
      </c>
      <c r="T61" s="4" t="s">
        <v>78</v>
      </c>
      <c r="U61" s="53">
        <f t="shared" si="5"/>
        <v>0</v>
      </c>
    </row>
    <row r="62" spans="1:21" s="4" customFormat="1" ht="12.75" customHeight="1">
      <c r="A62" s="3">
        <v>54</v>
      </c>
      <c r="B62" s="1" t="s">
        <v>50</v>
      </c>
      <c r="C62" s="8"/>
      <c r="D62" s="8"/>
      <c r="E62" s="8">
        <f t="shared" si="1"/>
        <v>0</v>
      </c>
      <c r="F62" s="8"/>
      <c r="G62" s="8">
        <f t="shared" si="2"/>
        <v>0</v>
      </c>
      <c r="H62" s="8">
        <f t="shared" si="6"/>
        <v>2076.6</v>
      </c>
      <c r="I62" s="8">
        <f t="shared" si="6"/>
        <v>2076.6</v>
      </c>
      <c r="J62" s="10">
        <v>2076.6</v>
      </c>
      <c r="K62" s="10">
        <v>2076.6</v>
      </c>
      <c r="L62" s="8"/>
      <c r="M62" s="8"/>
      <c r="N62" s="8"/>
      <c r="O62" s="8"/>
      <c r="P62" s="8"/>
      <c r="Q62" s="8"/>
      <c r="R62" s="8">
        <f t="shared" si="3"/>
        <v>0</v>
      </c>
      <c r="S62" s="8">
        <f t="shared" si="4"/>
        <v>0</v>
      </c>
      <c r="T62" s="4" t="s">
        <v>77</v>
      </c>
      <c r="U62" s="53">
        <f t="shared" si="5"/>
        <v>0</v>
      </c>
    </row>
    <row r="63" spans="1:21" s="4" customFormat="1" ht="12.75" customHeight="1">
      <c r="A63" s="3">
        <v>55</v>
      </c>
      <c r="B63" s="1" t="s">
        <v>51</v>
      </c>
      <c r="C63" s="8"/>
      <c r="D63" s="8"/>
      <c r="E63" s="8">
        <f t="shared" si="1"/>
        <v>0</v>
      </c>
      <c r="F63" s="8"/>
      <c r="G63" s="8">
        <f t="shared" si="2"/>
        <v>0</v>
      </c>
      <c r="H63" s="8">
        <f t="shared" si="6"/>
        <v>1848.5</v>
      </c>
      <c r="I63" s="8">
        <f t="shared" si="6"/>
        <v>1848.5</v>
      </c>
      <c r="J63" s="9">
        <v>1848.5</v>
      </c>
      <c r="K63" s="9">
        <v>1848.5</v>
      </c>
      <c r="L63" s="8"/>
      <c r="M63" s="8"/>
      <c r="N63" s="8"/>
      <c r="O63" s="8"/>
      <c r="P63" s="8"/>
      <c r="Q63" s="8"/>
      <c r="R63" s="8">
        <f t="shared" si="3"/>
        <v>0</v>
      </c>
      <c r="S63" s="8">
        <f t="shared" si="4"/>
        <v>0</v>
      </c>
      <c r="T63" s="4" t="s">
        <v>78</v>
      </c>
      <c r="U63" s="53">
        <f t="shared" si="5"/>
        <v>0</v>
      </c>
    </row>
    <row r="64" spans="1:21" s="4" customFormat="1" ht="12.75" customHeight="1">
      <c r="A64" s="3">
        <v>56</v>
      </c>
      <c r="B64" s="1" t="s">
        <v>52</v>
      </c>
      <c r="C64" s="8"/>
      <c r="D64" s="8"/>
      <c r="E64" s="8">
        <f t="shared" si="1"/>
        <v>0</v>
      </c>
      <c r="F64" s="8"/>
      <c r="G64" s="8">
        <f t="shared" si="2"/>
        <v>0</v>
      </c>
      <c r="H64" s="8">
        <f t="shared" si="6"/>
        <v>8420.2999999999993</v>
      </c>
      <c r="I64" s="8">
        <f t="shared" si="6"/>
        <v>8420.2999999999993</v>
      </c>
      <c r="J64" s="9">
        <v>4132.3</v>
      </c>
      <c r="K64" s="9">
        <v>4132.3</v>
      </c>
      <c r="L64" s="8"/>
      <c r="M64" s="8"/>
      <c r="N64" s="8">
        <v>4288</v>
      </c>
      <c r="O64" s="8">
        <v>4288</v>
      </c>
      <c r="P64" s="8">
        <v>2928</v>
      </c>
      <c r="Q64" s="8">
        <v>2928</v>
      </c>
      <c r="R64" s="8">
        <f t="shared" si="3"/>
        <v>0</v>
      </c>
      <c r="S64" s="8">
        <f t="shared" si="4"/>
        <v>0</v>
      </c>
      <c r="T64" s="4" t="s">
        <v>77</v>
      </c>
      <c r="U64" s="53">
        <f t="shared" si="5"/>
        <v>0</v>
      </c>
    </row>
    <row r="65" spans="1:21" s="4" customFormat="1" ht="12.75" customHeight="1">
      <c r="A65" s="3">
        <v>57</v>
      </c>
      <c r="B65" s="1" t="s">
        <v>53</v>
      </c>
      <c r="C65" s="8"/>
      <c r="D65" s="8"/>
      <c r="E65" s="8">
        <f t="shared" si="1"/>
        <v>0</v>
      </c>
      <c r="F65" s="8"/>
      <c r="G65" s="8">
        <f t="shared" si="2"/>
        <v>0</v>
      </c>
      <c r="H65" s="8">
        <f t="shared" si="6"/>
        <v>27011.9</v>
      </c>
      <c r="I65" s="8">
        <f t="shared" si="6"/>
        <v>27011.9</v>
      </c>
      <c r="J65" s="9">
        <v>7902.4</v>
      </c>
      <c r="K65" s="9">
        <v>7902.4</v>
      </c>
      <c r="L65" s="8"/>
      <c r="M65" s="8"/>
      <c r="N65" s="8">
        <v>19109.5</v>
      </c>
      <c r="O65" s="8">
        <v>19109.5</v>
      </c>
      <c r="P65" s="8">
        <v>8438.7000000000007</v>
      </c>
      <c r="Q65" s="8">
        <v>8438.7000000000007</v>
      </c>
      <c r="R65" s="8">
        <f t="shared" si="3"/>
        <v>0</v>
      </c>
      <c r="S65" s="8">
        <f t="shared" si="4"/>
        <v>0</v>
      </c>
      <c r="U65" s="53">
        <f t="shared" si="5"/>
        <v>0</v>
      </c>
    </row>
    <row r="66" spans="1:21" s="4" customFormat="1" ht="12.75" customHeight="1">
      <c r="A66" s="3">
        <v>58</v>
      </c>
      <c r="B66" s="1" t="s">
        <v>54</v>
      </c>
      <c r="C66" s="8"/>
      <c r="D66" s="8"/>
      <c r="E66" s="8">
        <f t="shared" si="1"/>
        <v>0</v>
      </c>
      <c r="F66" s="8"/>
      <c r="G66" s="8">
        <f t="shared" si="2"/>
        <v>0</v>
      </c>
      <c r="H66" s="8">
        <f t="shared" si="6"/>
        <v>6264.8</v>
      </c>
      <c r="I66" s="8">
        <f t="shared" si="6"/>
        <v>6264.8</v>
      </c>
      <c r="J66" s="8">
        <v>4704.8</v>
      </c>
      <c r="K66" s="8">
        <v>4704.8</v>
      </c>
      <c r="L66" s="8"/>
      <c r="M66" s="8"/>
      <c r="N66" s="8">
        <v>1560</v>
      </c>
      <c r="O66" s="8">
        <v>1560</v>
      </c>
      <c r="P66" s="8">
        <v>1560</v>
      </c>
      <c r="Q66" s="8">
        <v>1560</v>
      </c>
      <c r="R66" s="8">
        <f t="shared" si="3"/>
        <v>0</v>
      </c>
      <c r="S66" s="8">
        <f t="shared" si="4"/>
        <v>0</v>
      </c>
      <c r="U66" s="53">
        <f t="shared" si="5"/>
        <v>0</v>
      </c>
    </row>
    <row r="67" spans="1:21" s="4" customFormat="1" ht="12.75" customHeight="1">
      <c r="A67" s="3">
        <v>59</v>
      </c>
      <c r="B67" s="1" t="s">
        <v>55</v>
      </c>
      <c r="C67" s="8"/>
      <c r="D67" s="8"/>
      <c r="E67" s="8">
        <f t="shared" si="1"/>
        <v>0</v>
      </c>
      <c r="F67" s="8"/>
      <c r="G67" s="8">
        <f t="shared" si="2"/>
        <v>0</v>
      </c>
      <c r="H67" s="8">
        <f t="shared" si="6"/>
        <v>3801.7</v>
      </c>
      <c r="I67" s="8">
        <f t="shared" si="6"/>
        <v>3801.7</v>
      </c>
      <c r="J67" s="9">
        <v>3801.7</v>
      </c>
      <c r="K67" s="9">
        <v>3801.7</v>
      </c>
      <c r="L67" s="8"/>
      <c r="M67" s="8"/>
      <c r="N67" s="8"/>
      <c r="O67" s="8"/>
      <c r="P67" s="8"/>
      <c r="Q67" s="8"/>
      <c r="R67" s="8">
        <f t="shared" si="3"/>
        <v>0</v>
      </c>
      <c r="S67" s="8">
        <f t="shared" si="4"/>
        <v>0</v>
      </c>
      <c r="T67" s="4" t="s">
        <v>77</v>
      </c>
      <c r="U67" s="53">
        <f t="shared" si="5"/>
        <v>0</v>
      </c>
    </row>
    <row r="68" spans="1:21" s="4" customFormat="1" ht="12.75" customHeight="1">
      <c r="A68" s="3">
        <v>60</v>
      </c>
      <c r="B68" s="1" t="s">
        <v>56</v>
      </c>
      <c r="C68" s="8"/>
      <c r="D68" s="8"/>
      <c r="E68" s="8">
        <f t="shared" si="1"/>
        <v>0</v>
      </c>
      <c r="F68" s="8"/>
      <c r="G68" s="8">
        <f t="shared" si="2"/>
        <v>0</v>
      </c>
      <c r="H68" s="8">
        <f t="shared" si="6"/>
        <v>6734.5</v>
      </c>
      <c r="I68" s="8">
        <f t="shared" si="6"/>
        <v>6734.5</v>
      </c>
      <c r="J68" s="9">
        <v>5158.5</v>
      </c>
      <c r="K68" s="9">
        <v>5158.5</v>
      </c>
      <c r="L68" s="8"/>
      <c r="M68" s="8"/>
      <c r="N68" s="8">
        <v>1576</v>
      </c>
      <c r="O68" s="8">
        <v>1576</v>
      </c>
      <c r="P68" s="8">
        <v>1576</v>
      </c>
      <c r="Q68" s="8">
        <v>1576</v>
      </c>
      <c r="R68" s="8">
        <f t="shared" si="3"/>
        <v>0</v>
      </c>
      <c r="S68" s="8">
        <f t="shared" si="4"/>
        <v>0</v>
      </c>
      <c r="T68" s="4" t="s">
        <v>78</v>
      </c>
      <c r="U68" s="53">
        <f t="shared" si="5"/>
        <v>0</v>
      </c>
    </row>
    <row r="69" spans="1:21" s="4" customFormat="1" ht="12.75" customHeight="1">
      <c r="A69" s="3">
        <v>61</v>
      </c>
      <c r="B69" s="1" t="s">
        <v>57</v>
      </c>
      <c r="C69" s="8"/>
      <c r="D69" s="8"/>
      <c r="E69" s="8">
        <f t="shared" si="1"/>
        <v>0</v>
      </c>
      <c r="F69" s="8"/>
      <c r="G69" s="8">
        <f t="shared" si="2"/>
        <v>0</v>
      </c>
      <c r="H69" s="8">
        <f t="shared" si="6"/>
        <v>4254.8</v>
      </c>
      <c r="I69" s="8">
        <f t="shared" si="6"/>
        <v>4254.8</v>
      </c>
      <c r="J69" s="9">
        <v>2690.8</v>
      </c>
      <c r="K69" s="9">
        <v>2690.8</v>
      </c>
      <c r="L69" s="8"/>
      <c r="M69" s="8"/>
      <c r="N69" s="8">
        <v>1564</v>
      </c>
      <c r="O69" s="8">
        <v>1564</v>
      </c>
      <c r="P69" s="8">
        <v>1564</v>
      </c>
      <c r="Q69" s="8">
        <v>1564</v>
      </c>
      <c r="R69" s="8">
        <f t="shared" si="3"/>
        <v>0</v>
      </c>
      <c r="S69" s="8">
        <f t="shared" si="4"/>
        <v>0</v>
      </c>
      <c r="T69" s="4" t="s">
        <v>77</v>
      </c>
      <c r="U69" s="53">
        <f t="shared" si="5"/>
        <v>0</v>
      </c>
    </row>
    <row r="70" spans="1:21" s="4" customFormat="1" ht="12.75" customHeight="1">
      <c r="A70" s="3">
        <v>62</v>
      </c>
      <c r="B70" s="1" t="s">
        <v>58</v>
      </c>
      <c r="C70" s="8"/>
      <c r="D70" s="8"/>
      <c r="E70" s="8">
        <f t="shared" si="1"/>
        <v>0</v>
      </c>
      <c r="F70" s="8"/>
      <c r="G70" s="8">
        <f t="shared" si="2"/>
        <v>0</v>
      </c>
      <c r="H70" s="8">
        <f t="shared" si="6"/>
        <v>2544</v>
      </c>
      <c r="I70" s="8">
        <f t="shared" si="6"/>
        <v>2544</v>
      </c>
      <c r="J70" s="9">
        <v>2544</v>
      </c>
      <c r="K70" s="9">
        <v>2544</v>
      </c>
      <c r="L70" s="8"/>
      <c r="M70" s="8"/>
      <c r="N70" s="8"/>
      <c r="O70" s="8"/>
      <c r="P70" s="8"/>
      <c r="Q70" s="8"/>
      <c r="R70" s="8">
        <f t="shared" si="3"/>
        <v>0</v>
      </c>
      <c r="S70" s="8">
        <f t="shared" si="4"/>
        <v>0</v>
      </c>
      <c r="T70" s="4" t="s">
        <v>78</v>
      </c>
      <c r="U70" s="53">
        <f t="shared" si="5"/>
        <v>0</v>
      </c>
    </row>
    <row r="71" spans="1:21" s="2" customFormat="1" ht="15" customHeight="1">
      <c r="A71" s="150" t="s">
        <v>59</v>
      </c>
      <c r="B71" s="151"/>
      <c r="C71" s="11">
        <f>SUM(C9:C70)</f>
        <v>0</v>
      </c>
      <c r="D71" s="11">
        <f t="shared" ref="D71:S71" si="7">SUM(D9:D70)</f>
        <v>0</v>
      </c>
      <c r="E71" s="11">
        <f t="shared" si="7"/>
        <v>0</v>
      </c>
      <c r="F71" s="11">
        <f t="shared" si="7"/>
        <v>0</v>
      </c>
      <c r="G71" s="11">
        <f t="shared" si="7"/>
        <v>0</v>
      </c>
      <c r="H71" s="11">
        <f t="shared" si="7"/>
        <v>651908.49999999988</v>
      </c>
      <c r="I71" s="11">
        <f t="shared" si="7"/>
        <v>651908.49999999988</v>
      </c>
      <c r="J71" s="11">
        <f t="shared" si="7"/>
        <v>305775.49999999983</v>
      </c>
      <c r="K71" s="11">
        <f t="shared" si="7"/>
        <v>305775.49999999983</v>
      </c>
      <c r="L71" s="11">
        <f t="shared" si="7"/>
        <v>39379.399999999994</v>
      </c>
      <c r="M71" s="11">
        <f t="shared" si="7"/>
        <v>39379.399999999994</v>
      </c>
      <c r="N71" s="11">
        <f t="shared" si="7"/>
        <v>306753.59999999998</v>
      </c>
      <c r="O71" s="11">
        <f t="shared" si="7"/>
        <v>306753.59999999998</v>
      </c>
      <c r="P71" s="11">
        <f t="shared" si="7"/>
        <v>162297.40000000002</v>
      </c>
      <c r="Q71" s="11">
        <f t="shared" si="7"/>
        <v>162297.40000000002</v>
      </c>
      <c r="R71" s="11">
        <f t="shared" si="7"/>
        <v>0</v>
      </c>
      <c r="S71" s="11">
        <f t="shared" si="7"/>
        <v>0</v>
      </c>
      <c r="U71" s="53">
        <f t="shared" si="5"/>
        <v>0</v>
      </c>
    </row>
  </sheetData>
  <mergeCells count="22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A71:B71"/>
    <mergeCell ref="L4:M4"/>
    <mergeCell ref="N4:Q4"/>
    <mergeCell ref="R4:R7"/>
    <mergeCell ref="S4:S7"/>
    <mergeCell ref="H5:I6"/>
    <mergeCell ref="J5:K6"/>
    <mergeCell ref="L5:M6"/>
    <mergeCell ref="N5:Q5"/>
    <mergeCell ref="N6:N7"/>
    <mergeCell ref="O6:O7"/>
    <mergeCell ref="P6:Q6"/>
  </mergeCells>
  <pageMargins left="0" right="0" top="0" bottom="0" header="0" footer="0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5"/>
  <sheetViews>
    <sheetView tabSelected="1" workbookViewId="0">
      <selection activeCell="D16" sqref="D16"/>
    </sheetView>
  </sheetViews>
  <sheetFormatPr defaultColWidth="10.7109375" defaultRowHeight="12.75"/>
  <cols>
    <col min="1" max="1" width="5.5703125" style="83" customWidth="1"/>
    <col min="2" max="2" width="14.7109375" style="83" customWidth="1"/>
    <col min="3" max="19" width="10.7109375" style="83"/>
    <col min="20" max="20" width="10.7109375" style="84"/>
    <col min="21" max="16384" width="10.7109375" style="83"/>
  </cols>
  <sheetData>
    <row r="1" spans="1:23" ht="3" customHeight="1"/>
    <row r="2" spans="1:23" ht="54.75" customHeight="1">
      <c r="A2" s="6"/>
      <c r="B2" s="138" t="s">
        <v>147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7"/>
    </row>
    <row r="3" spans="1:23" ht="13.5" hidden="1" customHeight="1">
      <c r="A3" s="6"/>
      <c r="B3" s="7"/>
      <c r="C3" s="21"/>
      <c r="D3" s="21"/>
      <c r="E3" s="21"/>
      <c r="F3" s="21"/>
      <c r="G3" s="2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3" ht="80.25" customHeight="1">
      <c r="A4" s="181" t="s">
        <v>64</v>
      </c>
      <c r="B4" s="178" t="s">
        <v>65</v>
      </c>
      <c r="C4" s="182" t="s">
        <v>87</v>
      </c>
      <c r="D4" s="182" t="s">
        <v>88</v>
      </c>
      <c r="E4" s="182" t="s">
        <v>89</v>
      </c>
      <c r="F4" s="182" t="s">
        <v>148</v>
      </c>
      <c r="G4" s="178" t="s">
        <v>153</v>
      </c>
      <c r="H4" s="178" t="s">
        <v>146</v>
      </c>
      <c r="I4" s="178"/>
      <c r="J4" s="178" t="s">
        <v>149</v>
      </c>
      <c r="K4" s="178"/>
      <c r="L4" s="178" t="s">
        <v>150</v>
      </c>
      <c r="M4" s="178"/>
      <c r="N4" s="178" t="s">
        <v>151</v>
      </c>
      <c r="O4" s="178"/>
      <c r="P4" s="178"/>
      <c r="Q4" s="178"/>
      <c r="R4" s="180" t="s">
        <v>96</v>
      </c>
      <c r="S4" s="178" t="s">
        <v>152</v>
      </c>
    </row>
    <row r="5" spans="1:23" ht="17.25" customHeight="1">
      <c r="A5" s="181"/>
      <c r="B5" s="178"/>
      <c r="C5" s="183"/>
      <c r="D5" s="183"/>
      <c r="E5" s="183"/>
      <c r="F5" s="183"/>
      <c r="G5" s="183"/>
      <c r="H5" s="178" t="s">
        <v>66</v>
      </c>
      <c r="I5" s="178"/>
      <c r="J5" s="178" t="s">
        <v>66</v>
      </c>
      <c r="K5" s="178"/>
      <c r="L5" s="178" t="s">
        <v>66</v>
      </c>
      <c r="M5" s="178"/>
      <c r="N5" s="178" t="s">
        <v>66</v>
      </c>
      <c r="O5" s="178"/>
      <c r="P5" s="178"/>
      <c r="Q5" s="178"/>
      <c r="R5" s="180"/>
      <c r="S5" s="178"/>
    </row>
    <row r="6" spans="1:23" ht="25.5" customHeight="1">
      <c r="A6" s="181"/>
      <c r="B6" s="178"/>
      <c r="C6" s="183"/>
      <c r="D6" s="183"/>
      <c r="E6" s="183"/>
      <c r="F6" s="183"/>
      <c r="G6" s="183"/>
      <c r="H6" s="178"/>
      <c r="I6" s="178"/>
      <c r="J6" s="178"/>
      <c r="K6" s="178"/>
      <c r="L6" s="178"/>
      <c r="M6" s="178"/>
      <c r="N6" s="178" t="s">
        <v>60</v>
      </c>
      <c r="O6" s="178" t="s">
        <v>67</v>
      </c>
      <c r="P6" s="178" t="s">
        <v>68</v>
      </c>
      <c r="Q6" s="178"/>
      <c r="R6" s="180"/>
      <c r="S6" s="178"/>
    </row>
    <row r="7" spans="1:23" ht="29.25" customHeight="1">
      <c r="A7" s="181"/>
      <c r="B7" s="178"/>
      <c r="C7" s="183"/>
      <c r="D7" s="183"/>
      <c r="E7" s="183"/>
      <c r="F7" s="183"/>
      <c r="G7" s="183"/>
      <c r="H7" s="92" t="s">
        <v>69</v>
      </c>
      <c r="I7" s="92" t="s">
        <v>70</v>
      </c>
      <c r="J7" s="92" t="s">
        <v>60</v>
      </c>
      <c r="K7" s="92" t="s">
        <v>67</v>
      </c>
      <c r="L7" s="92" t="s">
        <v>60</v>
      </c>
      <c r="M7" s="92" t="s">
        <v>67</v>
      </c>
      <c r="N7" s="178"/>
      <c r="O7" s="178"/>
      <c r="P7" s="92" t="s">
        <v>60</v>
      </c>
      <c r="Q7" s="92" t="s">
        <v>67</v>
      </c>
      <c r="R7" s="180"/>
      <c r="S7" s="178"/>
    </row>
    <row r="8" spans="1:23" ht="13.5">
      <c r="A8" s="93">
        <v>1</v>
      </c>
      <c r="B8" s="94">
        <v>2</v>
      </c>
      <c r="C8" s="94">
        <v>3</v>
      </c>
      <c r="D8" s="93">
        <v>4</v>
      </c>
      <c r="E8" s="94">
        <v>5</v>
      </c>
      <c r="F8" s="94">
        <v>6</v>
      </c>
      <c r="G8" s="93">
        <v>7</v>
      </c>
      <c r="H8" s="94">
        <v>8</v>
      </c>
      <c r="I8" s="94">
        <v>9</v>
      </c>
      <c r="J8" s="93">
        <v>10</v>
      </c>
      <c r="K8" s="94">
        <v>11</v>
      </c>
      <c r="L8" s="94">
        <v>12</v>
      </c>
      <c r="M8" s="93">
        <v>13</v>
      </c>
      <c r="N8" s="94">
        <v>14</v>
      </c>
      <c r="O8" s="94">
        <v>15</v>
      </c>
      <c r="P8" s="93">
        <v>16</v>
      </c>
      <c r="Q8" s="94">
        <v>17</v>
      </c>
      <c r="R8" s="94">
        <v>18</v>
      </c>
      <c r="S8" s="93">
        <v>19</v>
      </c>
    </row>
    <row r="9" spans="1:23" s="87" customFormat="1" ht="12.75" customHeight="1">
      <c r="A9" s="3">
        <v>1</v>
      </c>
      <c r="B9" s="1" t="s">
        <v>0</v>
      </c>
      <c r="C9" s="9"/>
      <c r="D9" s="9"/>
      <c r="E9" s="9">
        <f>SUM(C9:D9)</f>
        <v>0</v>
      </c>
      <c r="F9" s="9"/>
      <c r="G9" s="9">
        <f>E9-F9</f>
        <v>0</v>
      </c>
      <c r="H9" s="9">
        <f t="shared" ref="H9:I40" si="0">J9+L9+N9</f>
        <v>229459.5</v>
      </c>
      <c r="I9" s="9">
        <f t="shared" si="0"/>
        <v>229459.5</v>
      </c>
      <c r="J9" s="59">
        <v>63610.7</v>
      </c>
      <c r="K9" s="59">
        <v>63610.7</v>
      </c>
      <c r="L9" s="59">
        <v>61326.7</v>
      </c>
      <c r="M9" s="59">
        <v>61326.7</v>
      </c>
      <c r="N9" s="59">
        <v>104522.1</v>
      </c>
      <c r="O9" s="59">
        <v>104522.1</v>
      </c>
      <c r="P9" s="59">
        <v>51980.6</v>
      </c>
      <c r="Q9" s="59">
        <v>51980.6</v>
      </c>
      <c r="R9" s="9">
        <f>H9-I9</f>
        <v>0</v>
      </c>
      <c r="S9" s="9">
        <f>G9+R9</f>
        <v>0</v>
      </c>
      <c r="T9" s="85"/>
      <c r="U9" s="86"/>
      <c r="V9" s="85"/>
      <c r="W9" s="85"/>
    </row>
    <row r="10" spans="1:23" s="87" customFormat="1" ht="12.75" customHeight="1">
      <c r="A10" s="3">
        <v>2</v>
      </c>
      <c r="B10" s="1" t="s">
        <v>1</v>
      </c>
      <c r="C10" s="9"/>
      <c r="D10" s="9"/>
      <c r="E10" s="9">
        <f t="shared" ref="E10:E70" si="1">SUM(C10:D10)</f>
        <v>0</v>
      </c>
      <c r="F10" s="9"/>
      <c r="G10" s="9">
        <f t="shared" ref="G10:G70" si="2">E10-F10</f>
        <v>0</v>
      </c>
      <c r="H10" s="9">
        <f t="shared" si="0"/>
        <v>43745.9</v>
      </c>
      <c r="I10" s="9">
        <f t="shared" si="0"/>
        <v>43745.9</v>
      </c>
      <c r="J10" s="59">
        <v>11802.7</v>
      </c>
      <c r="K10" s="59">
        <v>11802.7</v>
      </c>
      <c r="L10" s="59"/>
      <c r="M10" s="59"/>
      <c r="N10" s="59">
        <v>31943.200000000001</v>
      </c>
      <c r="O10" s="59">
        <v>31943.200000000001</v>
      </c>
      <c r="P10" s="59">
        <v>7789.2</v>
      </c>
      <c r="Q10" s="59">
        <v>7789.2</v>
      </c>
      <c r="R10" s="9">
        <f t="shared" ref="R10:R70" si="3">H10-I10</f>
        <v>0</v>
      </c>
      <c r="S10" s="9">
        <f t="shared" ref="S10:S70" si="4">G10+R10</f>
        <v>0</v>
      </c>
      <c r="T10" s="85"/>
      <c r="U10" s="86"/>
      <c r="V10" s="85"/>
      <c r="W10" s="85"/>
    </row>
    <row r="11" spans="1:23" s="87" customFormat="1" ht="12.75" customHeight="1">
      <c r="A11" s="3">
        <v>3</v>
      </c>
      <c r="B11" s="1" t="s">
        <v>2</v>
      </c>
      <c r="C11" s="9"/>
      <c r="D11" s="9"/>
      <c r="E11" s="9">
        <f t="shared" si="1"/>
        <v>0</v>
      </c>
      <c r="F11" s="9"/>
      <c r="G11" s="9">
        <f t="shared" si="2"/>
        <v>0</v>
      </c>
      <c r="H11" s="9">
        <f t="shared" si="0"/>
        <v>6960</v>
      </c>
      <c r="I11" s="9">
        <f t="shared" si="0"/>
        <v>6960</v>
      </c>
      <c r="J11" s="59">
        <v>6960</v>
      </c>
      <c r="K11" s="59">
        <v>6960</v>
      </c>
      <c r="L11" s="59"/>
      <c r="M11" s="59"/>
      <c r="N11" s="59"/>
      <c r="O11" s="59"/>
      <c r="P11" s="59"/>
      <c r="Q11" s="59"/>
      <c r="R11" s="9">
        <f t="shared" si="3"/>
        <v>0</v>
      </c>
      <c r="S11" s="9">
        <f t="shared" si="4"/>
        <v>0</v>
      </c>
      <c r="T11" s="85"/>
      <c r="U11" s="86"/>
      <c r="V11" s="85"/>
      <c r="W11" s="85"/>
    </row>
    <row r="12" spans="1:23" s="87" customFormat="1" ht="12.75" customHeight="1">
      <c r="A12" s="3">
        <v>4</v>
      </c>
      <c r="B12" s="1" t="s">
        <v>3</v>
      </c>
      <c r="C12" s="9"/>
      <c r="D12" s="9"/>
      <c r="E12" s="9">
        <f t="shared" si="1"/>
        <v>0</v>
      </c>
      <c r="F12" s="9"/>
      <c r="G12" s="9">
        <f t="shared" si="2"/>
        <v>0</v>
      </c>
      <c r="H12" s="9">
        <f t="shared" si="0"/>
        <v>3455.2</v>
      </c>
      <c r="I12" s="9">
        <f t="shared" si="0"/>
        <v>3455.2</v>
      </c>
      <c r="J12" s="59">
        <v>3455.2</v>
      </c>
      <c r="K12" s="59">
        <v>3455.2</v>
      </c>
      <c r="L12" s="59"/>
      <c r="M12" s="59"/>
      <c r="N12" s="59"/>
      <c r="O12" s="59"/>
      <c r="P12" s="59"/>
      <c r="Q12" s="59"/>
      <c r="R12" s="9">
        <f t="shared" si="3"/>
        <v>0</v>
      </c>
      <c r="S12" s="9">
        <f t="shared" si="4"/>
        <v>0</v>
      </c>
      <c r="T12" s="85"/>
      <c r="U12" s="86"/>
      <c r="V12" s="85"/>
      <c r="W12" s="85"/>
    </row>
    <row r="13" spans="1:23" s="87" customFormat="1" ht="12.75" customHeight="1">
      <c r="A13" s="3">
        <v>5</v>
      </c>
      <c r="B13" s="1" t="s">
        <v>4</v>
      </c>
      <c r="C13" s="9"/>
      <c r="D13" s="9"/>
      <c r="E13" s="9">
        <f t="shared" si="1"/>
        <v>0</v>
      </c>
      <c r="F13" s="9"/>
      <c r="G13" s="9">
        <f t="shared" si="2"/>
        <v>0</v>
      </c>
      <c r="H13" s="9">
        <f t="shared" si="0"/>
        <v>41089.199999999997</v>
      </c>
      <c r="I13" s="9">
        <f t="shared" si="0"/>
        <v>41089.199999999997</v>
      </c>
      <c r="J13" s="59">
        <v>21149.8</v>
      </c>
      <c r="K13" s="59">
        <v>21149.8</v>
      </c>
      <c r="L13" s="59"/>
      <c r="M13" s="59"/>
      <c r="N13" s="59">
        <v>19939.400000000001</v>
      </c>
      <c r="O13" s="59">
        <v>19939.400000000001</v>
      </c>
      <c r="P13" s="59">
        <v>11167.5</v>
      </c>
      <c r="Q13" s="59">
        <v>11167.5</v>
      </c>
      <c r="R13" s="9">
        <f t="shared" si="3"/>
        <v>0</v>
      </c>
      <c r="S13" s="9">
        <f t="shared" si="4"/>
        <v>0</v>
      </c>
      <c r="T13" s="85"/>
      <c r="U13" s="86"/>
      <c r="V13" s="85"/>
      <c r="W13" s="85"/>
    </row>
    <row r="14" spans="1:23" s="87" customFormat="1" ht="12.75" customHeight="1">
      <c r="A14" s="3">
        <v>6</v>
      </c>
      <c r="B14" s="1" t="s">
        <v>5</v>
      </c>
      <c r="C14" s="9"/>
      <c r="D14" s="9"/>
      <c r="E14" s="9">
        <f t="shared" si="1"/>
        <v>0</v>
      </c>
      <c r="F14" s="9"/>
      <c r="G14" s="9">
        <f t="shared" si="2"/>
        <v>0</v>
      </c>
      <c r="H14" s="9">
        <f t="shared" si="0"/>
        <v>60302.7</v>
      </c>
      <c r="I14" s="9">
        <f t="shared" si="0"/>
        <v>60302.7</v>
      </c>
      <c r="J14" s="59">
        <v>28176.400000000001</v>
      </c>
      <c r="K14" s="59">
        <v>28176.400000000001</v>
      </c>
      <c r="L14" s="59"/>
      <c r="M14" s="59"/>
      <c r="N14" s="59">
        <v>32126.3</v>
      </c>
      <c r="O14" s="59">
        <v>32126.3</v>
      </c>
      <c r="P14" s="59">
        <v>17120.2</v>
      </c>
      <c r="Q14" s="59">
        <v>17120.2</v>
      </c>
      <c r="R14" s="9">
        <f t="shared" si="3"/>
        <v>0</v>
      </c>
      <c r="S14" s="9">
        <f t="shared" si="4"/>
        <v>0</v>
      </c>
      <c r="T14" s="85"/>
      <c r="U14" s="86"/>
      <c r="V14" s="85"/>
      <c r="W14" s="85"/>
    </row>
    <row r="15" spans="1:23" s="87" customFormat="1" ht="12.75" customHeight="1">
      <c r="A15" s="3">
        <v>7</v>
      </c>
      <c r="B15" s="1" t="s">
        <v>6</v>
      </c>
      <c r="C15" s="9"/>
      <c r="D15" s="9"/>
      <c r="E15" s="9">
        <f t="shared" si="1"/>
        <v>0</v>
      </c>
      <c r="F15" s="9"/>
      <c r="G15" s="9">
        <f t="shared" si="2"/>
        <v>0</v>
      </c>
      <c r="H15" s="9">
        <f t="shared" si="0"/>
        <v>9683</v>
      </c>
      <c r="I15" s="9">
        <f t="shared" si="0"/>
        <v>9683</v>
      </c>
      <c r="J15" s="59">
        <v>9683</v>
      </c>
      <c r="K15" s="59">
        <v>9683</v>
      </c>
      <c r="L15" s="59"/>
      <c r="M15" s="59"/>
      <c r="N15" s="59"/>
      <c r="O15" s="59"/>
      <c r="P15" s="59"/>
      <c r="Q15" s="59"/>
      <c r="R15" s="9">
        <f t="shared" si="3"/>
        <v>0</v>
      </c>
      <c r="S15" s="9">
        <f t="shared" si="4"/>
        <v>0</v>
      </c>
      <c r="T15" s="85"/>
      <c r="U15" s="86"/>
      <c r="V15" s="85"/>
      <c r="W15" s="85"/>
    </row>
    <row r="16" spans="1:23" s="87" customFormat="1" ht="12.75" customHeight="1">
      <c r="A16" s="3">
        <v>8</v>
      </c>
      <c r="B16" s="1" t="s">
        <v>7</v>
      </c>
      <c r="C16" s="9"/>
      <c r="D16" s="9"/>
      <c r="E16" s="9">
        <f t="shared" si="1"/>
        <v>0</v>
      </c>
      <c r="F16" s="9"/>
      <c r="G16" s="9">
        <f t="shared" si="2"/>
        <v>0</v>
      </c>
      <c r="H16" s="9">
        <f t="shared" si="0"/>
        <v>37605.5</v>
      </c>
      <c r="I16" s="9">
        <f t="shared" si="0"/>
        <v>37605.5</v>
      </c>
      <c r="J16" s="59">
        <v>18856.8</v>
      </c>
      <c r="K16" s="59">
        <v>18856.8</v>
      </c>
      <c r="L16" s="59"/>
      <c r="M16" s="59"/>
      <c r="N16" s="59">
        <v>18748.7</v>
      </c>
      <c r="O16" s="59">
        <v>18748.7</v>
      </c>
      <c r="P16" s="59">
        <v>12107.6</v>
      </c>
      <c r="Q16" s="59">
        <v>12107.6</v>
      </c>
      <c r="R16" s="9">
        <f t="shared" si="3"/>
        <v>0</v>
      </c>
      <c r="S16" s="9">
        <f t="shared" si="4"/>
        <v>0</v>
      </c>
      <c r="T16" s="85"/>
      <c r="U16" s="86"/>
      <c r="V16" s="85"/>
      <c r="W16" s="85"/>
    </row>
    <row r="17" spans="1:23" s="87" customFormat="1" ht="12.75" customHeight="1">
      <c r="A17" s="3">
        <v>9</v>
      </c>
      <c r="B17" s="1" t="s">
        <v>8</v>
      </c>
      <c r="C17" s="9"/>
      <c r="D17" s="9"/>
      <c r="E17" s="9">
        <f t="shared" si="1"/>
        <v>0</v>
      </c>
      <c r="F17" s="9"/>
      <c r="G17" s="9">
        <f t="shared" si="2"/>
        <v>0</v>
      </c>
      <c r="H17" s="9">
        <f t="shared" si="0"/>
        <v>25335.200000000001</v>
      </c>
      <c r="I17" s="9">
        <f t="shared" si="0"/>
        <v>25335.200000000001</v>
      </c>
      <c r="J17" s="59">
        <v>13944.1</v>
      </c>
      <c r="K17" s="59">
        <v>13944.1</v>
      </c>
      <c r="L17" s="59"/>
      <c r="M17" s="59"/>
      <c r="N17" s="59">
        <v>11391.1</v>
      </c>
      <c r="O17" s="59">
        <v>11391.1</v>
      </c>
      <c r="P17" s="59">
        <v>8530.7999999999993</v>
      </c>
      <c r="Q17" s="59">
        <v>8530.7999999999993</v>
      </c>
      <c r="R17" s="9">
        <f t="shared" si="3"/>
        <v>0</v>
      </c>
      <c r="S17" s="9">
        <f t="shared" si="4"/>
        <v>0</v>
      </c>
      <c r="T17" s="85"/>
      <c r="U17" s="86"/>
      <c r="V17" s="85"/>
      <c r="W17" s="85"/>
    </row>
    <row r="18" spans="1:23" s="87" customFormat="1" ht="12.75" customHeight="1">
      <c r="A18" s="3">
        <v>10</v>
      </c>
      <c r="B18" s="1" t="s">
        <v>9</v>
      </c>
      <c r="C18" s="9"/>
      <c r="D18" s="9"/>
      <c r="E18" s="9">
        <f t="shared" si="1"/>
        <v>0</v>
      </c>
      <c r="F18" s="9"/>
      <c r="G18" s="9">
        <f t="shared" si="2"/>
        <v>0</v>
      </c>
      <c r="H18" s="9">
        <f t="shared" si="0"/>
        <v>4136.8999999999996</v>
      </c>
      <c r="I18" s="9">
        <f t="shared" si="0"/>
        <v>4136.8999999999996</v>
      </c>
      <c r="J18" s="59">
        <v>4136.8999999999996</v>
      </c>
      <c r="K18" s="59">
        <v>4136.8999999999996</v>
      </c>
      <c r="L18" s="59"/>
      <c r="M18" s="59"/>
      <c r="N18" s="59"/>
      <c r="O18" s="59"/>
      <c r="P18" s="59"/>
      <c r="Q18" s="59"/>
      <c r="R18" s="9">
        <f t="shared" si="3"/>
        <v>0</v>
      </c>
      <c r="S18" s="9">
        <f t="shared" si="4"/>
        <v>0</v>
      </c>
      <c r="T18" s="85"/>
      <c r="U18" s="86"/>
      <c r="V18" s="85"/>
      <c r="W18" s="85"/>
    </row>
    <row r="19" spans="1:23" s="87" customFormat="1" ht="12.75" customHeight="1">
      <c r="A19" s="3">
        <v>11</v>
      </c>
      <c r="B19" s="1" t="s">
        <v>10</v>
      </c>
      <c r="C19" s="9"/>
      <c r="D19" s="9"/>
      <c r="E19" s="9">
        <f t="shared" si="1"/>
        <v>0</v>
      </c>
      <c r="F19" s="9"/>
      <c r="G19" s="9">
        <f t="shared" si="2"/>
        <v>0</v>
      </c>
      <c r="H19" s="9">
        <f t="shared" si="0"/>
        <v>7198.6</v>
      </c>
      <c r="I19" s="9">
        <f t="shared" si="0"/>
        <v>7198.6</v>
      </c>
      <c r="J19" s="59">
        <v>7198.6</v>
      </c>
      <c r="K19" s="59">
        <v>7198.6</v>
      </c>
      <c r="L19" s="59"/>
      <c r="M19" s="59"/>
      <c r="N19" s="59"/>
      <c r="O19" s="59"/>
      <c r="P19" s="59"/>
      <c r="Q19" s="59"/>
      <c r="R19" s="9">
        <f t="shared" si="3"/>
        <v>0</v>
      </c>
      <c r="S19" s="9">
        <f t="shared" si="4"/>
        <v>0</v>
      </c>
      <c r="T19" s="85"/>
      <c r="U19" s="86"/>
      <c r="V19" s="85"/>
      <c r="W19" s="85"/>
    </row>
    <row r="20" spans="1:23" s="87" customFormat="1" ht="12.75" customHeight="1">
      <c r="A20" s="3">
        <v>12</v>
      </c>
      <c r="B20" s="1" t="s">
        <v>11</v>
      </c>
      <c r="C20" s="9"/>
      <c r="D20" s="9"/>
      <c r="E20" s="9">
        <f t="shared" si="1"/>
        <v>0</v>
      </c>
      <c r="F20" s="9"/>
      <c r="G20" s="9">
        <f t="shared" si="2"/>
        <v>0</v>
      </c>
      <c r="H20" s="9">
        <f t="shared" si="0"/>
        <v>5203</v>
      </c>
      <c r="I20" s="9">
        <f t="shared" si="0"/>
        <v>5203</v>
      </c>
      <c r="J20" s="59">
        <v>5203</v>
      </c>
      <c r="K20" s="59">
        <v>5203</v>
      </c>
      <c r="L20" s="59"/>
      <c r="M20" s="59"/>
      <c r="N20" s="59"/>
      <c r="O20" s="59"/>
      <c r="P20" s="59"/>
      <c r="Q20" s="59"/>
      <c r="R20" s="9">
        <f t="shared" si="3"/>
        <v>0</v>
      </c>
      <c r="S20" s="9">
        <f t="shared" si="4"/>
        <v>0</v>
      </c>
      <c r="T20" s="85"/>
      <c r="U20" s="86"/>
      <c r="V20" s="85"/>
      <c r="W20" s="85"/>
    </row>
    <row r="21" spans="1:23" s="87" customFormat="1" ht="12.75" customHeight="1">
      <c r="A21" s="3">
        <v>13</v>
      </c>
      <c r="B21" s="1" t="s">
        <v>12</v>
      </c>
      <c r="C21" s="9"/>
      <c r="D21" s="9"/>
      <c r="E21" s="9">
        <f t="shared" si="1"/>
        <v>0</v>
      </c>
      <c r="F21" s="9"/>
      <c r="G21" s="9">
        <f t="shared" si="2"/>
        <v>0</v>
      </c>
      <c r="H21" s="9">
        <f t="shared" si="0"/>
        <v>9198.5</v>
      </c>
      <c r="I21" s="9">
        <f t="shared" si="0"/>
        <v>9198.5</v>
      </c>
      <c r="J21" s="59">
        <v>9198.5</v>
      </c>
      <c r="K21" s="59">
        <v>9198.5</v>
      </c>
      <c r="L21" s="59"/>
      <c r="M21" s="59"/>
      <c r="N21" s="59"/>
      <c r="O21" s="59"/>
      <c r="P21" s="59"/>
      <c r="Q21" s="59"/>
      <c r="R21" s="9">
        <f t="shared" si="3"/>
        <v>0</v>
      </c>
      <c r="S21" s="9">
        <f t="shared" si="4"/>
        <v>0</v>
      </c>
      <c r="T21" s="85"/>
      <c r="U21" s="86"/>
      <c r="V21" s="85"/>
      <c r="W21" s="85"/>
    </row>
    <row r="22" spans="1:23" s="87" customFormat="1" ht="12.75" customHeight="1">
      <c r="A22" s="3">
        <v>14</v>
      </c>
      <c r="B22" s="1" t="s">
        <v>13</v>
      </c>
      <c r="C22" s="9"/>
      <c r="D22" s="9"/>
      <c r="E22" s="9">
        <f t="shared" si="1"/>
        <v>0</v>
      </c>
      <c r="F22" s="9"/>
      <c r="G22" s="9">
        <f t="shared" si="2"/>
        <v>0</v>
      </c>
      <c r="H22" s="9">
        <f t="shared" si="0"/>
        <v>20987.5</v>
      </c>
      <c r="I22" s="9">
        <f t="shared" si="0"/>
        <v>20987.5</v>
      </c>
      <c r="J22" s="59">
        <v>16261.3</v>
      </c>
      <c r="K22" s="59">
        <v>16261.3</v>
      </c>
      <c r="L22" s="59"/>
      <c r="M22" s="59"/>
      <c r="N22" s="59">
        <v>4726.2</v>
      </c>
      <c r="O22" s="59">
        <v>4726.2</v>
      </c>
      <c r="P22" s="59">
        <v>4109.2</v>
      </c>
      <c r="Q22" s="59">
        <v>4109.2</v>
      </c>
      <c r="R22" s="9">
        <f t="shared" si="3"/>
        <v>0</v>
      </c>
      <c r="S22" s="9">
        <f t="shared" si="4"/>
        <v>0</v>
      </c>
      <c r="T22" s="85"/>
      <c r="U22" s="86"/>
      <c r="V22" s="85"/>
      <c r="W22" s="85"/>
    </row>
    <row r="23" spans="1:23" s="87" customFormat="1" ht="12.75" customHeight="1">
      <c r="A23" s="3">
        <v>15</v>
      </c>
      <c r="B23" s="1" t="s">
        <v>14</v>
      </c>
      <c r="C23" s="9"/>
      <c r="D23" s="9"/>
      <c r="E23" s="9">
        <f t="shared" si="1"/>
        <v>0</v>
      </c>
      <c r="F23" s="9"/>
      <c r="G23" s="9">
        <f t="shared" si="2"/>
        <v>0</v>
      </c>
      <c r="H23" s="9">
        <f t="shared" si="0"/>
        <v>6248.6</v>
      </c>
      <c r="I23" s="9">
        <f t="shared" si="0"/>
        <v>6248.6</v>
      </c>
      <c r="J23" s="59">
        <v>6248.6</v>
      </c>
      <c r="K23" s="59">
        <v>6248.6</v>
      </c>
      <c r="L23" s="59"/>
      <c r="M23" s="59"/>
      <c r="N23" s="59"/>
      <c r="O23" s="59"/>
      <c r="P23" s="59"/>
      <c r="Q23" s="59"/>
      <c r="R23" s="9">
        <f t="shared" si="3"/>
        <v>0</v>
      </c>
      <c r="S23" s="9">
        <f t="shared" si="4"/>
        <v>0</v>
      </c>
      <c r="T23" s="85"/>
      <c r="U23" s="86"/>
      <c r="V23" s="85"/>
      <c r="W23" s="85"/>
    </row>
    <row r="24" spans="1:23" s="87" customFormat="1" ht="12.75" customHeight="1">
      <c r="A24" s="3">
        <v>16</v>
      </c>
      <c r="B24" s="1" t="s">
        <v>15</v>
      </c>
      <c r="C24" s="9"/>
      <c r="D24" s="9"/>
      <c r="E24" s="9">
        <f t="shared" si="1"/>
        <v>0</v>
      </c>
      <c r="F24" s="9"/>
      <c r="G24" s="9">
        <f t="shared" si="2"/>
        <v>0</v>
      </c>
      <c r="H24" s="9">
        <f t="shared" si="0"/>
        <v>4846</v>
      </c>
      <c r="I24" s="9">
        <f t="shared" si="0"/>
        <v>4846</v>
      </c>
      <c r="J24" s="59">
        <v>4846</v>
      </c>
      <c r="K24" s="59">
        <v>4846</v>
      </c>
      <c r="L24" s="59"/>
      <c r="M24" s="59"/>
      <c r="N24" s="59"/>
      <c r="O24" s="59"/>
      <c r="P24" s="59"/>
      <c r="Q24" s="59"/>
      <c r="R24" s="9">
        <f t="shared" si="3"/>
        <v>0</v>
      </c>
      <c r="S24" s="9">
        <f t="shared" si="4"/>
        <v>0</v>
      </c>
      <c r="T24" s="85"/>
      <c r="U24" s="86"/>
      <c r="V24" s="85"/>
      <c r="W24" s="85"/>
    </row>
    <row r="25" spans="1:23" s="87" customFormat="1" ht="12.75" customHeight="1">
      <c r="A25" s="3">
        <v>17</v>
      </c>
      <c r="B25" s="1" t="s">
        <v>16</v>
      </c>
      <c r="C25" s="9"/>
      <c r="D25" s="9"/>
      <c r="E25" s="9">
        <f t="shared" si="1"/>
        <v>0</v>
      </c>
      <c r="F25" s="9"/>
      <c r="G25" s="9">
        <f t="shared" si="2"/>
        <v>0</v>
      </c>
      <c r="H25" s="9">
        <f t="shared" si="0"/>
        <v>4864.8999999999996</v>
      </c>
      <c r="I25" s="9">
        <f t="shared" si="0"/>
        <v>4864.8999999999996</v>
      </c>
      <c r="J25" s="59">
        <v>4864.8999999999996</v>
      </c>
      <c r="K25" s="59">
        <v>4864.8999999999996</v>
      </c>
      <c r="L25" s="59"/>
      <c r="M25" s="59"/>
      <c r="N25" s="59"/>
      <c r="O25" s="59"/>
      <c r="P25" s="59"/>
      <c r="Q25" s="59"/>
      <c r="R25" s="9">
        <f t="shared" si="3"/>
        <v>0</v>
      </c>
      <c r="S25" s="9">
        <f t="shared" si="4"/>
        <v>0</v>
      </c>
      <c r="T25" s="85"/>
      <c r="U25" s="86"/>
      <c r="V25" s="85"/>
      <c r="W25" s="85"/>
    </row>
    <row r="26" spans="1:23" s="87" customFormat="1" ht="12.75" customHeight="1">
      <c r="A26" s="3">
        <v>18</v>
      </c>
      <c r="B26" s="1" t="s">
        <v>17</v>
      </c>
      <c r="C26" s="9"/>
      <c r="D26" s="9"/>
      <c r="E26" s="9">
        <f t="shared" si="1"/>
        <v>0</v>
      </c>
      <c r="F26" s="9"/>
      <c r="G26" s="9">
        <f t="shared" si="2"/>
        <v>0</v>
      </c>
      <c r="H26" s="9">
        <f t="shared" si="0"/>
        <v>17227.3</v>
      </c>
      <c r="I26" s="9">
        <f t="shared" si="0"/>
        <v>17227.3</v>
      </c>
      <c r="J26" s="59">
        <v>7886.5</v>
      </c>
      <c r="K26" s="59">
        <v>7886.5</v>
      </c>
      <c r="L26" s="59"/>
      <c r="M26" s="59"/>
      <c r="N26" s="59">
        <v>9340.7999999999993</v>
      </c>
      <c r="O26" s="59">
        <v>9340.7999999999993</v>
      </c>
      <c r="P26" s="59">
        <v>4632.8</v>
      </c>
      <c r="Q26" s="59">
        <v>4632.8</v>
      </c>
      <c r="R26" s="9">
        <f t="shared" si="3"/>
        <v>0</v>
      </c>
      <c r="S26" s="9">
        <f t="shared" si="4"/>
        <v>0</v>
      </c>
      <c r="T26" s="85"/>
      <c r="U26" s="86"/>
      <c r="V26" s="85"/>
      <c r="W26" s="85"/>
    </row>
    <row r="27" spans="1:23" ht="12.75" customHeight="1">
      <c r="A27" s="3">
        <v>19</v>
      </c>
      <c r="B27" s="1" t="s">
        <v>18</v>
      </c>
      <c r="C27" s="9"/>
      <c r="D27" s="9"/>
      <c r="E27" s="9">
        <f t="shared" si="1"/>
        <v>0</v>
      </c>
      <c r="F27" s="9"/>
      <c r="G27" s="9">
        <f t="shared" si="2"/>
        <v>0</v>
      </c>
      <c r="H27" s="9">
        <f t="shared" si="0"/>
        <v>20053.5</v>
      </c>
      <c r="I27" s="9">
        <f t="shared" si="0"/>
        <v>20053.5</v>
      </c>
      <c r="J27" s="59">
        <v>11309.9</v>
      </c>
      <c r="K27" s="59">
        <v>11309.9</v>
      </c>
      <c r="L27" s="59"/>
      <c r="M27" s="59"/>
      <c r="N27" s="59">
        <v>8743.6</v>
      </c>
      <c r="O27" s="59">
        <v>8743.6</v>
      </c>
      <c r="P27" s="59">
        <v>8743.6</v>
      </c>
      <c r="Q27" s="59">
        <v>8743.6</v>
      </c>
      <c r="R27" s="9">
        <f t="shared" si="3"/>
        <v>0</v>
      </c>
      <c r="S27" s="9">
        <f t="shared" si="4"/>
        <v>0</v>
      </c>
      <c r="T27" s="88"/>
      <c r="U27" s="86"/>
      <c r="V27" s="88"/>
      <c r="W27" s="88"/>
    </row>
    <row r="28" spans="1:23" s="87" customFormat="1" ht="12.75" customHeight="1">
      <c r="A28" s="3">
        <v>20</v>
      </c>
      <c r="B28" s="1" t="s">
        <v>19</v>
      </c>
      <c r="C28" s="9"/>
      <c r="D28" s="9"/>
      <c r="E28" s="9">
        <f t="shared" si="1"/>
        <v>0</v>
      </c>
      <c r="F28" s="9"/>
      <c r="G28" s="9">
        <f t="shared" si="2"/>
        <v>0</v>
      </c>
      <c r="H28" s="9">
        <f t="shared" si="0"/>
        <v>10044.9</v>
      </c>
      <c r="I28" s="9">
        <f t="shared" si="0"/>
        <v>10044.9</v>
      </c>
      <c r="J28" s="59">
        <v>10044.9</v>
      </c>
      <c r="K28" s="59">
        <v>10044.9</v>
      </c>
      <c r="L28" s="59"/>
      <c r="M28" s="59"/>
      <c r="N28" s="59"/>
      <c r="O28" s="59"/>
      <c r="P28" s="59"/>
      <c r="Q28" s="59"/>
      <c r="R28" s="9">
        <f t="shared" si="3"/>
        <v>0</v>
      </c>
      <c r="S28" s="9">
        <f t="shared" si="4"/>
        <v>0</v>
      </c>
      <c r="T28" s="85"/>
      <c r="U28" s="86"/>
      <c r="V28" s="85"/>
      <c r="W28" s="85"/>
    </row>
    <row r="29" spans="1:23" s="87" customFormat="1" ht="12.75" customHeight="1">
      <c r="A29" s="3">
        <v>21</v>
      </c>
      <c r="B29" s="1" t="s">
        <v>20</v>
      </c>
      <c r="C29" s="9"/>
      <c r="D29" s="9"/>
      <c r="E29" s="9">
        <f t="shared" si="1"/>
        <v>0</v>
      </c>
      <c r="F29" s="9"/>
      <c r="G29" s="9">
        <f t="shared" si="2"/>
        <v>0</v>
      </c>
      <c r="H29" s="9">
        <f t="shared" si="0"/>
        <v>258109.3</v>
      </c>
      <c r="I29" s="9">
        <f t="shared" si="0"/>
        <v>258109.3</v>
      </c>
      <c r="J29" s="59">
        <v>78448.5</v>
      </c>
      <c r="K29" s="59">
        <v>78448.5</v>
      </c>
      <c r="L29" s="59"/>
      <c r="M29" s="59"/>
      <c r="N29" s="59">
        <v>179660.79999999999</v>
      </c>
      <c r="O29" s="59">
        <v>179660.79999999999</v>
      </c>
      <c r="P29" s="59">
        <v>83815.899999999994</v>
      </c>
      <c r="Q29" s="59">
        <v>83815.899999999994</v>
      </c>
      <c r="R29" s="9">
        <f t="shared" si="3"/>
        <v>0</v>
      </c>
      <c r="S29" s="9">
        <f t="shared" si="4"/>
        <v>0</v>
      </c>
      <c r="T29" s="85"/>
      <c r="U29" s="86"/>
      <c r="V29" s="85"/>
      <c r="W29" s="85"/>
    </row>
    <row r="30" spans="1:23" s="87" customFormat="1" ht="12.75" customHeight="1">
      <c r="A30" s="3">
        <v>22</v>
      </c>
      <c r="B30" s="1" t="s">
        <v>21</v>
      </c>
      <c r="C30" s="9"/>
      <c r="D30" s="9"/>
      <c r="E30" s="9">
        <f t="shared" si="1"/>
        <v>0</v>
      </c>
      <c r="F30" s="9"/>
      <c r="G30" s="9">
        <f t="shared" si="2"/>
        <v>0</v>
      </c>
      <c r="H30" s="9">
        <f t="shared" si="0"/>
        <v>3494.5</v>
      </c>
      <c r="I30" s="9">
        <f t="shared" si="0"/>
        <v>3494.5</v>
      </c>
      <c r="J30" s="59">
        <v>3494.5</v>
      </c>
      <c r="K30" s="59">
        <v>3494.5</v>
      </c>
      <c r="L30" s="59"/>
      <c r="M30" s="59"/>
      <c r="N30" s="59"/>
      <c r="O30" s="59"/>
      <c r="P30" s="59"/>
      <c r="Q30" s="59"/>
      <c r="R30" s="9">
        <f t="shared" si="3"/>
        <v>0</v>
      </c>
      <c r="S30" s="9">
        <f t="shared" si="4"/>
        <v>0</v>
      </c>
      <c r="T30" s="85"/>
      <c r="U30" s="86"/>
      <c r="V30" s="85"/>
      <c r="W30" s="85"/>
    </row>
    <row r="31" spans="1:23" s="87" customFormat="1" ht="12.75" customHeight="1">
      <c r="A31" s="3">
        <v>23</v>
      </c>
      <c r="B31" s="1" t="s">
        <v>22</v>
      </c>
      <c r="C31" s="9"/>
      <c r="D31" s="9"/>
      <c r="E31" s="9">
        <f t="shared" si="1"/>
        <v>0</v>
      </c>
      <c r="F31" s="9"/>
      <c r="G31" s="9">
        <f t="shared" si="2"/>
        <v>0</v>
      </c>
      <c r="H31" s="9">
        <f t="shared" si="0"/>
        <v>10180.9</v>
      </c>
      <c r="I31" s="9">
        <f t="shared" si="0"/>
        <v>10180.9</v>
      </c>
      <c r="J31" s="59">
        <v>10180.9</v>
      </c>
      <c r="K31" s="59">
        <v>10180.9</v>
      </c>
      <c r="L31" s="59"/>
      <c r="M31" s="59"/>
      <c r="N31" s="59"/>
      <c r="O31" s="59"/>
      <c r="P31" s="59"/>
      <c r="Q31" s="59"/>
      <c r="R31" s="9">
        <f t="shared" si="3"/>
        <v>0</v>
      </c>
      <c r="S31" s="9">
        <f t="shared" si="4"/>
        <v>0</v>
      </c>
      <c r="T31" s="85"/>
      <c r="U31" s="86"/>
      <c r="V31" s="85"/>
      <c r="W31" s="85"/>
    </row>
    <row r="32" spans="1:23" s="87" customFormat="1" ht="12.75" customHeight="1">
      <c r="A32" s="3">
        <v>24</v>
      </c>
      <c r="B32" s="1" t="s">
        <v>23</v>
      </c>
      <c r="C32" s="9"/>
      <c r="D32" s="9"/>
      <c r="E32" s="9">
        <f t="shared" si="1"/>
        <v>0</v>
      </c>
      <c r="F32" s="9"/>
      <c r="G32" s="9">
        <f t="shared" si="2"/>
        <v>0</v>
      </c>
      <c r="H32" s="9">
        <f t="shared" si="0"/>
        <v>14320.6</v>
      </c>
      <c r="I32" s="9">
        <f t="shared" si="0"/>
        <v>14320.6</v>
      </c>
      <c r="J32" s="59">
        <v>11940.6</v>
      </c>
      <c r="K32" s="59">
        <v>11940.6</v>
      </c>
      <c r="L32" s="59"/>
      <c r="M32" s="59"/>
      <c r="N32" s="59">
        <v>2380</v>
      </c>
      <c r="O32" s="59">
        <v>2380</v>
      </c>
      <c r="P32" s="59">
        <v>2380</v>
      </c>
      <c r="Q32" s="59">
        <v>2380</v>
      </c>
      <c r="R32" s="9">
        <f t="shared" si="3"/>
        <v>0</v>
      </c>
      <c r="S32" s="9">
        <f t="shared" si="4"/>
        <v>0</v>
      </c>
      <c r="T32" s="85"/>
      <c r="U32" s="86"/>
      <c r="V32" s="85"/>
      <c r="W32" s="85"/>
    </row>
    <row r="33" spans="1:23" s="87" customFormat="1" ht="12.75" customHeight="1">
      <c r="A33" s="3">
        <v>25</v>
      </c>
      <c r="B33" s="1" t="s">
        <v>24</v>
      </c>
      <c r="C33" s="9"/>
      <c r="D33" s="9"/>
      <c r="E33" s="9">
        <f t="shared" si="1"/>
        <v>0</v>
      </c>
      <c r="F33" s="9"/>
      <c r="G33" s="9">
        <f t="shared" si="2"/>
        <v>0</v>
      </c>
      <c r="H33" s="9">
        <f t="shared" si="0"/>
        <v>3531</v>
      </c>
      <c r="I33" s="9">
        <f t="shared" si="0"/>
        <v>3531</v>
      </c>
      <c r="J33" s="59">
        <v>3531</v>
      </c>
      <c r="K33" s="59">
        <v>3531</v>
      </c>
      <c r="L33" s="59"/>
      <c r="M33" s="59"/>
      <c r="N33" s="59"/>
      <c r="O33" s="59"/>
      <c r="P33" s="59"/>
      <c r="Q33" s="59"/>
      <c r="R33" s="9">
        <f t="shared" si="3"/>
        <v>0</v>
      </c>
      <c r="S33" s="9">
        <f t="shared" si="4"/>
        <v>0</v>
      </c>
      <c r="T33" s="85"/>
      <c r="U33" s="86"/>
      <c r="V33" s="85"/>
      <c r="W33" s="85"/>
    </row>
    <row r="34" spans="1:23" s="87" customFormat="1" ht="12.75" customHeight="1">
      <c r="A34" s="3">
        <v>26</v>
      </c>
      <c r="B34" s="1" t="s">
        <v>25</v>
      </c>
      <c r="C34" s="9"/>
      <c r="D34" s="9"/>
      <c r="E34" s="9">
        <f t="shared" si="1"/>
        <v>0</v>
      </c>
      <c r="F34" s="9"/>
      <c r="G34" s="9">
        <f t="shared" si="2"/>
        <v>0</v>
      </c>
      <c r="H34" s="9">
        <f t="shared" si="0"/>
        <v>43748.5</v>
      </c>
      <c r="I34" s="9">
        <f t="shared" si="0"/>
        <v>43748.5</v>
      </c>
      <c r="J34" s="59">
        <v>22786.2</v>
      </c>
      <c r="K34" s="59">
        <v>22786.2</v>
      </c>
      <c r="L34" s="59"/>
      <c r="M34" s="59"/>
      <c r="N34" s="59">
        <v>20962.3</v>
      </c>
      <c r="O34" s="59">
        <v>20962.3</v>
      </c>
      <c r="P34" s="59">
        <v>11171.4</v>
      </c>
      <c r="Q34" s="59">
        <v>11171.4</v>
      </c>
      <c r="R34" s="9">
        <f t="shared" si="3"/>
        <v>0</v>
      </c>
      <c r="S34" s="9">
        <f t="shared" si="4"/>
        <v>0</v>
      </c>
      <c r="T34" s="85"/>
      <c r="U34" s="86"/>
      <c r="V34" s="85"/>
      <c r="W34" s="85"/>
    </row>
    <row r="35" spans="1:23" s="87" customFormat="1" ht="12.75" customHeight="1">
      <c r="A35" s="3">
        <v>27</v>
      </c>
      <c r="B35" s="1" t="s">
        <v>26</v>
      </c>
      <c r="C35" s="9"/>
      <c r="D35" s="9"/>
      <c r="E35" s="9">
        <f t="shared" si="1"/>
        <v>0</v>
      </c>
      <c r="F35" s="9"/>
      <c r="G35" s="9">
        <f t="shared" si="2"/>
        <v>0</v>
      </c>
      <c r="H35" s="9">
        <f t="shared" si="0"/>
        <v>125798.7</v>
      </c>
      <c r="I35" s="9">
        <f t="shared" si="0"/>
        <v>125798.7</v>
      </c>
      <c r="J35" s="59">
        <v>28507.599999999999</v>
      </c>
      <c r="K35" s="59">
        <v>28507.599999999999</v>
      </c>
      <c r="L35" s="59">
        <v>11931.9</v>
      </c>
      <c r="M35" s="59">
        <v>11931.9</v>
      </c>
      <c r="N35" s="59">
        <v>85359.2</v>
      </c>
      <c r="O35" s="59">
        <v>85359.2</v>
      </c>
      <c r="P35" s="59">
        <v>36407.300000000003</v>
      </c>
      <c r="Q35" s="59">
        <v>36407.300000000003</v>
      </c>
      <c r="R35" s="9">
        <f t="shared" si="3"/>
        <v>0</v>
      </c>
      <c r="S35" s="9">
        <f t="shared" si="4"/>
        <v>0</v>
      </c>
      <c r="T35" s="85"/>
      <c r="U35" s="86"/>
      <c r="V35" s="85"/>
      <c r="W35" s="85"/>
    </row>
    <row r="36" spans="1:23" s="87" customFormat="1" ht="12.75" customHeight="1">
      <c r="A36" s="3">
        <v>28</v>
      </c>
      <c r="B36" s="1" t="s">
        <v>27</v>
      </c>
      <c r="C36" s="9"/>
      <c r="D36" s="9"/>
      <c r="E36" s="9">
        <f t="shared" si="1"/>
        <v>0</v>
      </c>
      <c r="F36" s="9"/>
      <c r="G36" s="9">
        <f t="shared" si="2"/>
        <v>0</v>
      </c>
      <c r="H36" s="9">
        <f t="shared" si="0"/>
        <v>20006</v>
      </c>
      <c r="I36" s="9">
        <f t="shared" si="0"/>
        <v>20006</v>
      </c>
      <c r="J36" s="59">
        <v>8311.6</v>
      </c>
      <c r="K36" s="59">
        <v>8311.6</v>
      </c>
      <c r="L36" s="59"/>
      <c r="M36" s="59"/>
      <c r="N36" s="59">
        <v>11694.4</v>
      </c>
      <c r="O36" s="59">
        <v>11694.4</v>
      </c>
      <c r="P36" s="59">
        <v>5734.8</v>
      </c>
      <c r="Q36" s="59">
        <v>5734.8</v>
      </c>
      <c r="R36" s="9">
        <f t="shared" si="3"/>
        <v>0</v>
      </c>
      <c r="S36" s="9">
        <f t="shared" si="4"/>
        <v>0</v>
      </c>
      <c r="T36" s="85"/>
      <c r="U36" s="86"/>
      <c r="V36" s="85"/>
      <c r="W36" s="85"/>
    </row>
    <row r="37" spans="1:23" s="87" customFormat="1" ht="12.75" customHeight="1">
      <c r="A37" s="3">
        <v>29</v>
      </c>
      <c r="B37" s="1" t="s">
        <v>28</v>
      </c>
      <c r="C37" s="9"/>
      <c r="D37" s="9"/>
      <c r="E37" s="9">
        <f t="shared" si="1"/>
        <v>0</v>
      </c>
      <c r="F37" s="9"/>
      <c r="G37" s="9">
        <f t="shared" si="2"/>
        <v>0</v>
      </c>
      <c r="H37" s="9">
        <f t="shared" si="0"/>
        <v>9723.1</v>
      </c>
      <c r="I37" s="9">
        <f t="shared" si="0"/>
        <v>9723.1</v>
      </c>
      <c r="J37" s="59">
        <v>5128.6000000000004</v>
      </c>
      <c r="K37" s="59">
        <v>5128.6000000000004</v>
      </c>
      <c r="L37" s="59"/>
      <c r="M37" s="59"/>
      <c r="N37" s="59">
        <v>4594.5</v>
      </c>
      <c r="O37" s="59">
        <v>4594.5</v>
      </c>
      <c r="P37" s="59">
        <v>3424.7</v>
      </c>
      <c r="Q37" s="59">
        <v>3424.7</v>
      </c>
      <c r="R37" s="9">
        <f t="shared" si="3"/>
        <v>0</v>
      </c>
      <c r="S37" s="9">
        <f t="shared" si="4"/>
        <v>0</v>
      </c>
      <c r="T37" s="85"/>
      <c r="U37" s="86"/>
      <c r="V37" s="85"/>
      <c r="W37" s="85"/>
    </row>
    <row r="38" spans="1:23" s="87" customFormat="1" ht="12.75" customHeight="1">
      <c r="A38" s="3">
        <v>30</v>
      </c>
      <c r="B38" s="1" t="s">
        <v>29</v>
      </c>
      <c r="C38" s="9"/>
      <c r="D38" s="9"/>
      <c r="E38" s="9">
        <f t="shared" si="1"/>
        <v>0</v>
      </c>
      <c r="F38" s="9"/>
      <c r="G38" s="9">
        <f t="shared" si="2"/>
        <v>0</v>
      </c>
      <c r="H38" s="9">
        <f t="shared" si="0"/>
        <v>37891</v>
      </c>
      <c r="I38" s="9">
        <f t="shared" si="0"/>
        <v>37891</v>
      </c>
      <c r="J38" s="95">
        <v>18502.7</v>
      </c>
      <c r="K38" s="95">
        <v>18502.7</v>
      </c>
      <c r="L38" s="59"/>
      <c r="M38" s="59"/>
      <c r="N38" s="59">
        <v>19388.3</v>
      </c>
      <c r="O38" s="59">
        <v>19388.3</v>
      </c>
      <c r="P38" s="59">
        <v>9933.9</v>
      </c>
      <c r="Q38" s="59">
        <v>9933.9</v>
      </c>
      <c r="R38" s="9">
        <f t="shared" si="3"/>
        <v>0</v>
      </c>
      <c r="S38" s="9">
        <f t="shared" si="4"/>
        <v>0</v>
      </c>
      <c r="T38" s="85"/>
      <c r="U38" s="86"/>
      <c r="V38" s="85"/>
      <c r="W38" s="85"/>
    </row>
    <row r="39" spans="1:23" s="87" customFormat="1" ht="12.75" customHeight="1">
      <c r="A39" s="3">
        <v>31</v>
      </c>
      <c r="B39" s="1" t="s">
        <v>30</v>
      </c>
      <c r="C39" s="9"/>
      <c r="D39" s="9"/>
      <c r="E39" s="9">
        <f t="shared" si="1"/>
        <v>0</v>
      </c>
      <c r="F39" s="9"/>
      <c r="G39" s="9">
        <f t="shared" si="2"/>
        <v>0</v>
      </c>
      <c r="H39" s="9">
        <f t="shared" si="0"/>
        <v>14675.6</v>
      </c>
      <c r="I39" s="9">
        <f t="shared" si="0"/>
        <v>14675.6</v>
      </c>
      <c r="J39" s="59">
        <v>7621.5</v>
      </c>
      <c r="K39" s="59">
        <v>7621.5</v>
      </c>
      <c r="L39" s="59"/>
      <c r="M39" s="59"/>
      <c r="N39" s="59">
        <v>7054.1</v>
      </c>
      <c r="O39" s="59">
        <v>7054.1</v>
      </c>
      <c r="P39" s="59">
        <v>3088.8</v>
      </c>
      <c r="Q39" s="59">
        <v>3088.8</v>
      </c>
      <c r="R39" s="9">
        <f t="shared" si="3"/>
        <v>0</v>
      </c>
      <c r="S39" s="9">
        <f t="shared" si="4"/>
        <v>0</v>
      </c>
      <c r="T39" s="85"/>
      <c r="U39" s="86"/>
      <c r="V39" s="85"/>
      <c r="W39" s="85"/>
    </row>
    <row r="40" spans="1:23" s="87" customFormat="1" ht="12.75" customHeight="1">
      <c r="A40" s="3">
        <v>32</v>
      </c>
      <c r="B40" s="1" t="s">
        <v>31</v>
      </c>
      <c r="C40" s="9"/>
      <c r="D40" s="9"/>
      <c r="E40" s="9">
        <f t="shared" si="1"/>
        <v>0</v>
      </c>
      <c r="F40" s="9"/>
      <c r="G40" s="9">
        <f t="shared" si="2"/>
        <v>0</v>
      </c>
      <c r="H40" s="9">
        <f t="shared" si="0"/>
        <v>7649.5</v>
      </c>
      <c r="I40" s="9">
        <f t="shared" si="0"/>
        <v>7649.5</v>
      </c>
      <c r="J40" s="59">
        <v>7649.5</v>
      </c>
      <c r="K40" s="59">
        <v>7649.5</v>
      </c>
      <c r="L40" s="59"/>
      <c r="M40" s="59"/>
      <c r="N40" s="59"/>
      <c r="O40" s="59"/>
      <c r="P40" s="59"/>
      <c r="Q40" s="59"/>
      <c r="R40" s="9">
        <f t="shared" si="3"/>
        <v>0</v>
      </c>
      <c r="S40" s="9">
        <f t="shared" si="4"/>
        <v>0</v>
      </c>
      <c r="T40" s="85"/>
      <c r="U40" s="86"/>
      <c r="V40" s="85"/>
      <c r="W40" s="85"/>
    </row>
    <row r="41" spans="1:23" s="87" customFormat="1" ht="12.75" customHeight="1">
      <c r="A41" s="3">
        <v>33</v>
      </c>
      <c r="B41" s="1" t="s">
        <v>32</v>
      </c>
      <c r="C41" s="9"/>
      <c r="D41" s="9"/>
      <c r="E41" s="9">
        <f t="shared" si="1"/>
        <v>0</v>
      </c>
      <c r="F41" s="9"/>
      <c r="G41" s="9">
        <f t="shared" si="2"/>
        <v>0</v>
      </c>
      <c r="H41" s="9">
        <f t="shared" ref="H41:I70" si="5">J41+L41+N41</f>
        <v>23828</v>
      </c>
      <c r="I41" s="9">
        <f t="shared" si="5"/>
        <v>23828</v>
      </c>
      <c r="J41" s="59">
        <v>17158</v>
      </c>
      <c r="K41" s="59">
        <v>17158</v>
      </c>
      <c r="L41" s="59"/>
      <c r="M41" s="59"/>
      <c r="N41" s="59">
        <v>6670</v>
      </c>
      <c r="O41" s="59">
        <v>6670</v>
      </c>
      <c r="P41" s="59">
        <v>6670</v>
      </c>
      <c r="Q41" s="59">
        <v>6670</v>
      </c>
      <c r="R41" s="9">
        <f t="shared" si="3"/>
        <v>0</v>
      </c>
      <c r="S41" s="9">
        <f t="shared" si="4"/>
        <v>0</v>
      </c>
      <c r="T41" s="85"/>
      <c r="U41" s="86"/>
      <c r="V41" s="85"/>
      <c r="W41" s="85"/>
    </row>
    <row r="42" spans="1:23" s="87" customFormat="1" ht="12.75" customHeight="1">
      <c r="A42" s="3">
        <v>34</v>
      </c>
      <c r="B42" s="1" t="s">
        <v>33</v>
      </c>
      <c r="C42" s="9"/>
      <c r="D42" s="9"/>
      <c r="E42" s="9">
        <f t="shared" si="1"/>
        <v>0</v>
      </c>
      <c r="F42" s="9"/>
      <c r="G42" s="9">
        <f t="shared" si="2"/>
        <v>0</v>
      </c>
      <c r="H42" s="9">
        <f t="shared" si="5"/>
        <v>12928</v>
      </c>
      <c r="I42" s="9">
        <f t="shared" si="5"/>
        <v>12928</v>
      </c>
      <c r="J42" s="59">
        <v>8385.7999999999993</v>
      </c>
      <c r="K42" s="59">
        <v>8385.7999999999993</v>
      </c>
      <c r="L42" s="59"/>
      <c r="M42" s="59"/>
      <c r="N42" s="59">
        <v>4542.2</v>
      </c>
      <c r="O42" s="59">
        <v>4542.2</v>
      </c>
      <c r="P42" s="59">
        <v>4542.2</v>
      </c>
      <c r="Q42" s="59">
        <v>4542.2</v>
      </c>
      <c r="R42" s="9">
        <f t="shared" si="3"/>
        <v>0</v>
      </c>
      <c r="S42" s="9">
        <f t="shared" si="4"/>
        <v>0</v>
      </c>
      <c r="T42" s="85"/>
      <c r="U42" s="86"/>
      <c r="V42" s="85"/>
      <c r="W42" s="85"/>
    </row>
    <row r="43" spans="1:23" s="87" customFormat="1" ht="12.75" customHeight="1">
      <c r="A43" s="3">
        <v>35</v>
      </c>
      <c r="B43" s="1" t="s">
        <v>34</v>
      </c>
      <c r="C43" s="9"/>
      <c r="D43" s="9"/>
      <c r="E43" s="9">
        <f t="shared" si="1"/>
        <v>0</v>
      </c>
      <c r="F43" s="9"/>
      <c r="G43" s="9">
        <f t="shared" si="2"/>
        <v>0</v>
      </c>
      <c r="H43" s="9">
        <f t="shared" si="5"/>
        <v>20220.8</v>
      </c>
      <c r="I43" s="9">
        <f t="shared" si="5"/>
        <v>20220.8</v>
      </c>
      <c r="J43" s="59">
        <v>12252.4</v>
      </c>
      <c r="K43" s="59">
        <v>12252.4</v>
      </c>
      <c r="L43" s="59"/>
      <c r="M43" s="59"/>
      <c r="N43" s="59">
        <v>7968.4</v>
      </c>
      <c r="O43" s="59">
        <v>7968.4</v>
      </c>
      <c r="P43" s="59">
        <v>6639.7</v>
      </c>
      <c r="Q43" s="59">
        <v>6639.7</v>
      </c>
      <c r="R43" s="9">
        <f t="shared" si="3"/>
        <v>0</v>
      </c>
      <c r="S43" s="9">
        <f t="shared" si="4"/>
        <v>0</v>
      </c>
      <c r="T43" s="85"/>
      <c r="U43" s="86"/>
      <c r="V43" s="85"/>
      <c r="W43" s="85"/>
    </row>
    <row r="44" spans="1:23" s="87" customFormat="1" ht="12.75" customHeight="1">
      <c r="A44" s="3">
        <v>36</v>
      </c>
      <c r="B44" s="1" t="s">
        <v>61</v>
      </c>
      <c r="C44" s="9"/>
      <c r="D44" s="9"/>
      <c r="E44" s="9">
        <f t="shared" si="1"/>
        <v>0</v>
      </c>
      <c r="F44" s="9"/>
      <c r="G44" s="9">
        <f t="shared" si="2"/>
        <v>0</v>
      </c>
      <c r="H44" s="9">
        <f t="shared" si="5"/>
        <v>13590</v>
      </c>
      <c r="I44" s="9">
        <f t="shared" si="5"/>
        <v>13590</v>
      </c>
      <c r="J44" s="59">
        <v>10212</v>
      </c>
      <c r="K44" s="59">
        <v>10212</v>
      </c>
      <c r="L44" s="59"/>
      <c r="M44" s="59"/>
      <c r="N44" s="59">
        <v>3378</v>
      </c>
      <c r="O44" s="59">
        <v>3378</v>
      </c>
      <c r="P44" s="59">
        <v>3378</v>
      </c>
      <c r="Q44" s="59">
        <v>3378</v>
      </c>
      <c r="R44" s="9">
        <f t="shared" si="3"/>
        <v>0</v>
      </c>
      <c r="S44" s="9">
        <f t="shared" si="4"/>
        <v>0</v>
      </c>
      <c r="T44" s="85"/>
      <c r="U44" s="86"/>
      <c r="V44" s="85"/>
      <c r="W44" s="85"/>
    </row>
    <row r="45" spans="1:23" s="87" customFormat="1" ht="12.75" customHeight="1">
      <c r="A45" s="3">
        <v>37</v>
      </c>
      <c r="B45" s="1" t="s">
        <v>35</v>
      </c>
      <c r="C45" s="9"/>
      <c r="D45" s="9"/>
      <c r="E45" s="9">
        <f t="shared" si="1"/>
        <v>0</v>
      </c>
      <c r="F45" s="9"/>
      <c r="G45" s="9">
        <f t="shared" si="2"/>
        <v>0</v>
      </c>
      <c r="H45" s="9">
        <f t="shared" si="5"/>
        <v>15536.599999999999</v>
      </c>
      <c r="I45" s="9">
        <f t="shared" si="5"/>
        <v>15536.599999999999</v>
      </c>
      <c r="J45" s="59">
        <v>11469.3</v>
      </c>
      <c r="K45" s="59">
        <v>11469.3</v>
      </c>
      <c r="L45" s="59"/>
      <c r="M45" s="59"/>
      <c r="N45" s="59">
        <v>4067.3</v>
      </c>
      <c r="O45" s="59">
        <v>4067.3</v>
      </c>
      <c r="P45" s="59">
        <v>4067.3</v>
      </c>
      <c r="Q45" s="59">
        <v>4067.3</v>
      </c>
      <c r="R45" s="9">
        <f t="shared" si="3"/>
        <v>0</v>
      </c>
      <c r="S45" s="9">
        <f t="shared" si="4"/>
        <v>0</v>
      </c>
      <c r="T45" s="85"/>
      <c r="U45" s="86"/>
      <c r="V45" s="85"/>
      <c r="W45" s="85"/>
    </row>
    <row r="46" spans="1:23" s="87" customFormat="1" ht="12.75" customHeight="1">
      <c r="A46" s="3">
        <v>38</v>
      </c>
      <c r="B46" s="1" t="s">
        <v>36</v>
      </c>
      <c r="C46" s="9"/>
      <c r="D46" s="9"/>
      <c r="E46" s="9">
        <f t="shared" si="1"/>
        <v>0</v>
      </c>
      <c r="F46" s="9"/>
      <c r="G46" s="9">
        <f t="shared" si="2"/>
        <v>0</v>
      </c>
      <c r="H46" s="9">
        <f t="shared" si="5"/>
        <v>8082.9</v>
      </c>
      <c r="I46" s="9">
        <f t="shared" si="5"/>
        <v>8082.9</v>
      </c>
      <c r="J46" s="59">
        <v>6073.3</v>
      </c>
      <c r="K46" s="59">
        <v>6073.3</v>
      </c>
      <c r="L46" s="59"/>
      <c r="M46" s="59"/>
      <c r="N46" s="59">
        <v>2009.6</v>
      </c>
      <c r="O46" s="59">
        <v>2009.6</v>
      </c>
      <c r="P46" s="59">
        <v>2009.6</v>
      </c>
      <c r="Q46" s="59">
        <v>2009.6</v>
      </c>
      <c r="R46" s="9">
        <f t="shared" si="3"/>
        <v>0</v>
      </c>
      <c r="S46" s="9">
        <f t="shared" si="4"/>
        <v>0</v>
      </c>
      <c r="T46" s="85"/>
      <c r="U46" s="86"/>
      <c r="V46" s="85"/>
      <c r="W46" s="85"/>
    </row>
    <row r="47" spans="1:23" s="87" customFormat="1" ht="12" customHeight="1">
      <c r="A47" s="3">
        <v>39</v>
      </c>
      <c r="B47" s="1" t="s">
        <v>37</v>
      </c>
      <c r="C47" s="9"/>
      <c r="D47" s="9"/>
      <c r="E47" s="9">
        <f t="shared" si="1"/>
        <v>0</v>
      </c>
      <c r="F47" s="9"/>
      <c r="G47" s="9">
        <f t="shared" si="2"/>
        <v>0</v>
      </c>
      <c r="H47" s="9">
        <f t="shared" si="5"/>
        <v>18248.2</v>
      </c>
      <c r="I47" s="9">
        <f t="shared" si="5"/>
        <v>18248.2</v>
      </c>
      <c r="J47" s="95">
        <v>14286.7</v>
      </c>
      <c r="K47" s="95">
        <v>14286.7</v>
      </c>
      <c r="L47" s="59"/>
      <c r="M47" s="59"/>
      <c r="N47" s="59">
        <v>3961.5</v>
      </c>
      <c r="O47" s="59">
        <v>3961.5</v>
      </c>
      <c r="P47" s="59">
        <v>3961.5</v>
      </c>
      <c r="Q47" s="59">
        <v>3961.5</v>
      </c>
      <c r="R47" s="9">
        <f t="shared" si="3"/>
        <v>0</v>
      </c>
      <c r="S47" s="9">
        <f t="shared" si="4"/>
        <v>0</v>
      </c>
      <c r="T47" s="85"/>
      <c r="U47" s="86"/>
      <c r="V47" s="85"/>
      <c r="W47" s="85"/>
    </row>
    <row r="48" spans="1:23" s="87" customFormat="1" ht="12.75" customHeight="1">
      <c r="A48" s="3">
        <v>40</v>
      </c>
      <c r="B48" s="1" t="s">
        <v>38</v>
      </c>
      <c r="C48" s="9"/>
      <c r="D48" s="9"/>
      <c r="E48" s="9">
        <f t="shared" si="1"/>
        <v>0</v>
      </c>
      <c r="F48" s="9"/>
      <c r="G48" s="9">
        <f t="shared" si="2"/>
        <v>0</v>
      </c>
      <c r="H48" s="9">
        <f t="shared" si="5"/>
        <v>17260.599999999999</v>
      </c>
      <c r="I48" s="9">
        <f t="shared" si="5"/>
        <v>17260.599999999999</v>
      </c>
      <c r="J48" s="59">
        <v>12894.5</v>
      </c>
      <c r="K48" s="59">
        <v>12894.5</v>
      </c>
      <c r="L48" s="59"/>
      <c r="M48" s="59"/>
      <c r="N48" s="59">
        <v>4366.1000000000004</v>
      </c>
      <c r="O48" s="59">
        <v>4366.1000000000004</v>
      </c>
      <c r="P48" s="59">
        <v>4366.1000000000004</v>
      </c>
      <c r="Q48" s="59">
        <v>4366.1000000000004</v>
      </c>
      <c r="R48" s="9">
        <f t="shared" si="3"/>
        <v>0</v>
      </c>
      <c r="S48" s="9">
        <f t="shared" si="4"/>
        <v>0</v>
      </c>
      <c r="T48" s="85"/>
      <c r="U48" s="86"/>
      <c r="V48" s="85"/>
      <c r="W48" s="85"/>
    </row>
    <row r="49" spans="1:23" ht="12.75" customHeight="1">
      <c r="A49" s="3">
        <v>41</v>
      </c>
      <c r="B49" s="1" t="s">
        <v>39</v>
      </c>
      <c r="C49" s="9"/>
      <c r="D49" s="9"/>
      <c r="E49" s="9">
        <f t="shared" si="1"/>
        <v>0</v>
      </c>
      <c r="F49" s="9"/>
      <c r="G49" s="9">
        <f t="shared" si="2"/>
        <v>0</v>
      </c>
      <c r="H49" s="9">
        <f t="shared" si="5"/>
        <v>9129.2999999999993</v>
      </c>
      <c r="I49" s="9">
        <f t="shared" si="5"/>
        <v>9129.2999999999993</v>
      </c>
      <c r="J49" s="59">
        <v>6213.2</v>
      </c>
      <c r="K49" s="59">
        <v>6213.2</v>
      </c>
      <c r="L49" s="59"/>
      <c r="M49" s="59"/>
      <c r="N49" s="59">
        <v>2916.1</v>
      </c>
      <c r="O49" s="59">
        <v>2916.1</v>
      </c>
      <c r="P49" s="59">
        <v>2916.1</v>
      </c>
      <c r="Q49" s="59">
        <v>2916.1</v>
      </c>
      <c r="R49" s="9">
        <f t="shared" si="3"/>
        <v>0</v>
      </c>
      <c r="S49" s="9">
        <f t="shared" si="4"/>
        <v>0</v>
      </c>
      <c r="T49" s="85"/>
      <c r="U49" s="86"/>
      <c r="V49" s="85"/>
      <c r="W49" s="85"/>
    </row>
    <row r="50" spans="1:23" s="87" customFormat="1" ht="12.75" customHeight="1">
      <c r="A50" s="3">
        <v>42</v>
      </c>
      <c r="B50" s="1" t="s">
        <v>62</v>
      </c>
      <c r="C50" s="9"/>
      <c r="D50" s="9"/>
      <c r="E50" s="9">
        <f t="shared" si="1"/>
        <v>0</v>
      </c>
      <c r="F50" s="9"/>
      <c r="G50" s="9">
        <f t="shared" si="2"/>
        <v>0</v>
      </c>
      <c r="H50" s="9">
        <f t="shared" si="5"/>
        <v>10280.299999999999</v>
      </c>
      <c r="I50" s="9">
        <f t="shared" si="5"/>
        <v>10280.299999999999</v>
      </c>
      <c r="J50" s="59">
        <v>7218.7</v>
      </c>
      <c r="K50" s="59">
        <v>7218.7</v>
      </c>
      <c r="L50" s="59"/>
      <c r="M50" s="59"/>
      <c r="N50" s="59">
        <v>3061.6</v>
      </c>
      <c r="O50" s="59">
        <v>3061.6</v>
      </c>
      <c r="P50" s="59">
        <v>3061.6</v>
      </c>
      <c r="Q50" s="59">
        <v>3061.6</v>
      </c>
      <c r="R50" s="9">
        <f t="shared" si="3"/>
        <v>0</v>
      </c>
      <c r="S50" s="9">
        <f t="shared" si="4"/>
        <v>0</v>
      </c>
      <c r="T50" s="85"/>
      <c r="U50" s="86"/>
      <c r="V50" s="85"/>
      <c r="W50" s="85"/>
    </row>
    <row r="51" spans="1:23" s="87" customFormat="1" ht="12.75" customHeight="1">
      <c r="A51" s="3">
        <v>43</v>
      </c>
      <c r="B51" s="1" t="s">
        <v>63</v>
      </c>
      <c r="C51" s="9"/>
      <c r="D51" s="9"/>
      <c r="E51" s="9">
        <f t="shared" si="1"/>
        <v>0</v>
      </c>
      <c r="F51" s="9"/>
      <c r="G51" s="9">
        <f t="shared" si="2"/>
        <v>0</v>
      </c>
      <c r="H51" s="9">
        <f t="shared" si="5"/>
        <v>17847.5</v>
      </c>
      <c r="I51" s="9">
        <f t="shared" si="5"/>
        <v>17847.5</v>
      </c>
      <c r="J51" s="59">
        <v>7407</v>
      </c>
      <c r="K51" s="59">
        <v>7407</v>
      </c>
      <c r="L51" s="59"/>
      <c r="M51" s="59"/>
      <c r="N51" s="59">
        <v>10440.5</v>
      </c>
      <c r="O51" s="59">
        <v>10440.5</v>
      </c>
      <c r="P51" s="59">
        <v>5983.6</v>
      </c>
      <c r="Q51" s="59">
        <v>5983.6</v>
      </c>
      <c r="R51" s="9">
        <f t="shared" si="3"/>
        <v>0</v>
      </c>
      <c r="S51" s="9">
        <f t="shared" si="4"/>
        <v>0</v>
      </c>
      <c r="T51" s="85"/>
      <c r="U51" s="86"/>
      <c r="V51" s="85"/>
      <c r="W51" s="85"/>
    </row>
    <row r="52" spans="1:23" s="87" customFormat="1" ht="12.75" customHeight="1">
      <c r="A52" s="3">
        <v>44</v>
      </c>
      <c r="B52" s="1" t="s">
        <v>40</v>
      </c>
      <c r="C52" s="9"/>
      <c r="D52" s="9"/>
      <c r="E52" s="9">
        <f t="shared" si="1"/>
        <v>0</v>
      </c>
      <c r="F52" s="9"/>
      <c r="G52" s="9">
        <f t="shared" si="2"/>
        <v>0</v>
      </c>
      <c r="H52" s="9">
        <f t="shared" si="5"/>
        <v>93018.4</v>
      </c>
      <c r="I52" s="9">
        <f t="shared" si="5"/>
        <v>93018.4</v>
      </c>
      <c r="J52" s="59">
        <v>33013.699999999997</v>
      </c>
      <c r="K52" s="59">
        <v>33013.699999999997</v>
      </c>
      <c r="L52" s="59">
        <v>26732.7</v>
      </c>
      <c r="M52" s="59">
        <v>26732.7</v>
      </c>
      <c r="N52" s="59">
        <v>33272</v>
      </c>
      <c r="O52" s="59">
        <v>33272</v>
      </c>
      <c r="P52" s="59">
        <v>19512</v>
      </c>
      <c r="Q52" s="59">
        <v>19512</v>
      </c>
      <c r="R52" s="9">
        <f t="shared" si="3"/>
        <v>0</v>
      </c>
      <c r="S52" s="9">
        <f t="shared" si="4"/>
        <v>0</v>
      </c>
      <c r="T52" s="85"/>
      <c r="U52" s="86"/>
      <c r="V52" s="85"/>
      <c r="W52" s="85"/>
    </row>
    <row r="53" spans="1:23" s="87" customFormat="1" ht="12.75" customHeight="1">
      <c r="A53" s="3">
        <v>45</v>
      </c>
      <c r="B53" s="1" t="s">
        <v>41</v>
      </c>
      <c r="C53" s="9"/>
      <c r="D53" s="9"/>
      <c r="E53" s="9">
        <f t="shared" si="1"/>
        <v>0</v>
      </c>
      <c r="F53" s="9"/>
      <c r="G53" s="9">
        <f t="shared" si="2"/>
        <v>0</v>
      </c>
      <c r="H53" s="9">
        <f t="shared" si="5"/>
        <v>34334</v>
      </c>
      <c r="I53" s="9">
        <f t="shared" si="5"/>
        <v>34334</v>
      </c>
      <c r="J53" s="59">
        <v>14697.7</v>
      </c>
      <c r="K53" s="59">
        <v>14697.7</v>
      </c>
      <c r="L53" s="59"/>
      <c r="M53" s="59"/>
      <c r="N53" s="59">
        <v>19636.3</v>
      </c>
      <c r="O53" s="59">
        <v>19636.3</v>
      </c>
      <c r="P53" s="59">
        <v>8316.4</v>
      </c>
      <c r="Q53" s="59">
        <v>8316.4</v>
      </c>
      <c r="R53" s="9">
        <f t="shared" si="3"/>
        <v>0</v>
      </c>
      <c r="S53" s="9">
        <f t="shared" si="4"/>
        <v>0</v>
      </c>
      <c r="T53" s="85"/>
      <c r="U53" s="86"/>
      <c r="V53" s="85"/>
      <c r="W53" s="85"/>
    </row>
    <row r="54" spans="1:23" s="87" customFormat="1" ht="12.75" customHeight="1">
      <c r="A54" s="3">
        <v>46</v>
      </c>
      <c r="B54" s="1" t="s">
        <v>42</v>
      </c>
      <c r="C54" s="9"/>
      <c r="D54" s="9"/>
      <c r="E54" s="9">
        <f t="shared" si="1"/>
        <v>0</v>
      </c>
      <c r="F54" s="9"/>
      <c r="G54" s="9">
        <f t="shared" si="2"/>
        <v>0</v>
      </c>
      <c r="H54" s="9">
        <f t="shared" si="5"/>
        <v>12861.2</v>
      </c>
      <c r="I54" s="9">
        <f t="shared" si="5"/>
        <v>12861.2</v>
      </c>
      <c r="J54" s="59">
        <v>8668.2000000000007</v>
      </c>
      <c r="K54" s="59">
        <v>8668.2000000000007</v>
      </c>
      <c r="L54" s="59"/>
      <c r="M54" s="59"/>
      <c r="N54" s="59">
        <v>4193</v>
      </c>
      <c r="O54" s="59">
        <v>4193</v>
      </c>
      <c r="P54" s="59">
        <v>4193</v>
      </c>
      <c r="Q54" s="59">
        <v>4193</v>
      </c>
      <c r="R54" s="9">
        <f t="shared" si="3"/>
        <v>0</v>
      </c>
      <c r="S54" s="9">
        <f t="shared" si="4"/>
        <v>0</v>
      </c>
      <c r="T54" s="85"/>
      <c r="U54" s="86"/>
      <c r="V54" s="85"/>
      <c r="W54" s="85"/>
    </row>
    <row r="55" spans="1:23" s="87" customFormat="1" ht="12.75" customHeight="1">
      <c r="A55" s="3">
        <v>47</v>
      </c>
      <c r="B55" s="1" t="s">
        <v>43</v>
      </c>
      <c r="C55" s="9"/>
      <c r="D55" s="9"/>
      <c r="E55" s="9">
        <f t="shared" si="1"/>
        <v>0</v>
      </c>
      <c r="F55" s="9"/>
      <c r="G55" s="9">
        <f t="shared" si="2"/>
        <v>0</v>
      </c>
      <c r="H55" s="9">
        <f t="shared" si="5"/>
        <v>27541.5</v>
      </c>
      <c r="I55" s="9">
        <f t="shared" si="5"/>
        <v>27541.5</v>
      </c>
      <c r="J55" s="59">
        <v>15471.5</v>
      </c>
      <c r="K55" s="59">
        <v>15471.5</v>
      </c>
      <c r="L55" s="59"/>
      <c r="M55" s="59"/>
      <c r="N55" s="59">
        <v>12070</v>
      </c>
      <c r="O55" s="59">
        <v>12070</v>
      </c>
      <c r="P55" s="59">
        <v>8000</v>
      </c>
      <c r="Q55" s="59">
        <v>8000</v>
      </c>
      <c r="R55" s="9">
        <f t="shared" si="3"/>
        <v>0</v>
      </c>
      <c r="S55" s="9">
        <f t="shared" si="4"/>
        <v>0</v>
      </c>
      <c r="T55" s="85"/>
      <c r="U55" s="86"/>
      <c r="V55" s="85"/>
      <c r="W55" s="85"/>
    </row>
    <row r="56" spans="1:23" s="87" customFormat="1" ht="12.75" customHeight="1">
      <c r="A56" s="3">
        <v>48</v>
      </c>
      <c r="B56" s="1" t="s">
        <v>44</v>
      </c>
      <c r="C56" s="9"/>
      <c r="D56" s="9"/>
      <c r="E56" s="9">
        <f t="shared" si="1"/>
        <v>0</v>
      </c>
      <c r="F56" s="9"/>
      <c r="G56" s="9">
        <f t="shared" si="2"/>
        <v>0</v>
      </c>
      <c r="H56" s="9">
        <f t="shared" si="5"/>
        <v>8384.2000000000007</v>
      </c>
      <c r="I56" s="9">
        <f t="shared" si="5"/>
        <v>8384.2000000000007</v>
      </c>
      <c r="J56" s="59">
        <v>8384.2000000000007</v>
      </c>
      <c r="K56" s="59">
        <v>8384.2000000000007</v>
      </c>
      <c r="L56" s="59"/>
      <c r="M56" s="59"/>
      <c r="N56" s="59"/>
      <c r="O56" s="59"/>
      <c r="P56" s="59"/>
      <c r="Q56" s="59"/>
      <c r="R56" s="9">
        <f t="shared" si="3"/>
        <v>0</v>
      </c>
      <c r="S56" s="9">
        <f t="shared" si="4"/>
        <v>0</v>
      </c>
      <c r="T56" s="85"/>
      <c r="U56" s="86"/>
      <c r="V56" s="85"/>
      <c r="W56" s="85"/>
    </row>
    <row r="57" spans="1:23" s="87" customFormat="1" ht="12.75" customHeight="1">
      <c r="A57" s="3">
        <v>49</v>
      </c>
      <c r="B57" s="1" t="s">
        <v>45</v>
      </c>
      <c r="C57" s="9"/>
      <c r="D57" s="9"/>
      <c r="E57" s="9">
        <f t="shared" si="1"/>
        <v>0</v>
      </c>
      <c r="F57" s="9"/>
      <c r="G57" s="9">
        <f t="shared" si="2"/>
        <v>0</v>
      </c>
      <c r="H57" s="9">
        <f t="shared" si="5"/>
        <v>4667.3</v>
      </c>
      <c r="I57" s="9">
        <f t="shared" si="5"/>
        <v>4667.3</v>
      </c>
      <c r="J57" s="59">
        <v>4667.3</v>
      </c>
      <c r="K57" s="59">
        <v>4667.3</v>
      </c>
      <c r="L57" s="59"/>
      <c r="M57" s="59"/>
      <c r="N57" s="59"/>
      <c r="O57" s="59"/>
      <c r="P57" s="59"/>
      <c r="Q57" s="59"/>
      <c r="R57" s="9">
        <f t="shared" si="3"/>
        <v>0</v>
      </c>
      <c r="S57" s="9">
        <f t="shared" si="4"/>
        <v>0</v>
      </c>
      <c r="T57" s="85"/>
      <c r="U57" s="86"/>
      <c r="V57" s="85"/>
      <c r="W57" s="85"/>
    </row>
    <row r="58" spans="1:23" s="87" customFormat="1" ht="12.75" customHeight="1">
      <c r="A58" s="3">
        <v>50</v>
      </c>
      <c r="B58" s="1" t="s">
        <v>46</v>
      </c>
      <c r="C58" s="9"/>
      <c r="D58" s="9"/>
      <c r="E58" s="9">
        <f t="shared" si="1"/>
        <v>0</v>
      </c>
      <c r="F58" s="9"/>
      <c r="G58" s="9">
        <f t="shared" si="2"/>
        <v>0</v>
      </c>
      <c r="H58" s="9">
        <f t="shared" si="5"/>
        <v>41403</v>
      </c>
      <c r="I58" s="9">
        <f t="shared" si="5"/>
        <v>41403</v>
      </c>
      <c r="J58" s="59">
        <v>14319</v>
      </c>
      <c r="K58" s="59">
        <v>14319</v>
      </c>
      <c r="L58" s="59"/>
      <c r="M58" s="59"/>
      <c r="N58" s="59">
        <v>27084</v>
      </c>
      <c r="O58" s="59">
        <v>27084</v>
      </c>
      <c r="P58" s="59">
        <v>13577</v>
      </c>
      <c r="Q58" s="59">
        <v>13577</v>
      </c>
      <c r="R58" s="9">
        <f t="shared" si="3"/>
        <v>0</v>
      </c>
      <c r="S58" s="9">
        <f t="shared" si="4"/>
        <v>0</v>
      </c>
      <c r="T58" s="85"/>
      <c r="U58" s="86"/>
      <c r="V58" s="85"/>
      <c r="W58" s="85"/>
    </row>
    <row r="59" spans="1:23" s="87" customFormat="1" ht="12.75" customHeight="1">
      <c r="A59" s="3">
        <v>51</v>
      </c>
      <c r="B59" s="1" t="s">
        <v>47</v>
      </c>
      <c r="C59" s="9"/>
      <c r="D59" s="9"/>
      <c r="E59" s="9">
        <f t="shared" si="1"/>
        <v>0</v>
      </c>
      <c r="F59" s="9"/>
      <c r="G59" s="9">
        <f t="shared" si="2"/>
        <v>0</v>
      </c>
      <c r="H59" s="9">
        <f t="shared" si="5"/>
        <v>5592.2</v>
      </c>
      <c r="I59" s="9">
        <f t="shared" si="5"/>
        <v>5592.2</v>
      </c>
      <c r="J59" s="59">
        <v>5592.2</v>
      </c>
      <c r="K59" s="59">
        <v>5592.2</v>
      </c>
      <c r="L59" s="59"/>
      <c r="M59" s="59"/>
      <c r="N59" s="59"/>
      <c r="O59" s="59"/>
      <c r="P59" s="59"/>
      <c r="Q59" s="59"/>
      <c r="R59" s="9">
        <f t="shared" si="3"/>
        <v>0</v>
      </c>
      <c r="S59" s="9">
        <f t="shared" si="4"/>
        <v>0</v>
      </c>
      <c r="T59" s="85"/>
      <c r="U59" s="86"/>
      <c r="V59" s="85"/>
      <c r="W59" s="85"/>
    </row>
    <row r="60" spans="1:23" s="87" customFormat="1" ht="12.75" customHeight="1">
      <c r="A60" s="3">
        <v>52</v>
      </c>
      <c r="B60" s="1" t="s">
        <v>48</v>
      </c>
      <c r="C60" s="9"/>
      <c r="D60" s="9"/>
      <c r="E60" s="9">
        <f t="shared" si="1"/>
        <v>0</v>
      </c>
      <c r="F60" s="9"/>
      <c r="G60" s="9">
        <f t="shared" si="2"/>
        <v>0</v>
      </c>
      <c r="H60" s="9">
        <f t="shared" si="5"/>
        <v>3659.8</v>
      </c>
      <c r="I60" s="9">
        <f t="shared" si="5"/>
        <v>3659.8</v>
      </c>
      <c r="J60" s="59">
        <v>3659.8</v>
      </c>
      <c r="K60" s="59">
        <v>3659.8</v>
      </c>
      <c r="L60" s="59"/>
      <c r="M60" s="59"/>
      <c r="N60" s="59"/>
      <c r="O60" s="59"/>
      <c r="P60" s="59"/>
      <c r="Q60" s="59"/>
      <c r="R60" s="9">
        <f t="shared" si="3"/>
        <v>0</v>
      </c>
      <c r="S60" s="9">
        <f t="shared" si="4"/>
        <v>0</v>
      </c>
      <c r="T60" s="85"/>
      <c r="U60" s="86"/>
      <c r="V60" s="85"/>
      <c r="W60" s="85"/>
    </row>
    <row r="61" spans="1:23" s="87" customFormat="1" ht="12.75" customHeight="1">
      <c r="A61" s="3">
        <v>53</v>
      </c>
      <c r="B61" s="1" t="s">
        <v>49</v>
      </c>
      <c r="C61" s="9"/>
      <c r="D61" s="9"/>
      <c r="E61" s="9">
        <f t="shared" si="1"/>
        <v>0</v>
      </c>
      <c r="F61" s="9"/>
      <c r="G61" s="9">
        <f t="shared" si="2"/>
        <v>0</v>
      </c>
      <c r="H61" s="9">
        <f t="shared" si="5"/>
        <v>5833</v>
      </c>
      <c r="I61" s="9">
        <f t="shared" si="5"/>
        <v>5833</v>
      </c>
      <c r="J61" s="59">
        <v>5833</v>
      </c>
      <c r="K61" s="59">
        <v>5833</v>
      </c>
      <c r="L61" s="59"/>
      <c r="M61" s="59"/>
      <c r="N61" s="59"/>
      <c r="O61" s="59"/>
      <c r="P61" s="59"/>
      <c r="Q61" s="59"/>
      <c r="R61" s="9">
        <f t="shared" si="3"/>
        <v>0</v>
      </c>
      <c r="S61" s="9">
        <f t="shared" si="4"/>
        <v>0</v>
      </c>
      <c r="T61" s="85"/>
      <c r="U61" s="86"/>
      <c r="V61" s="85"/>
      <c r="W61" s="85"/>
    </row>
    <row r="62" spans="1:23" s="87" customFormat="1" ht="12.75" customHeight="1">
      <c r="A62" s="3">
        <v>54</v>
      </c>
      <c r="B62" s="1" t="s">
        <v>50</v>
      </c>
      <c r="C62" s="9"/>
      <c r="D62" s="9"/>
      <c r="E62" s="9">
        <f t="shared" si="1"/>
        <v>0</v>
      </c>
      <c r="F62" s="9"/>
      <c r="G62" s="9">
        <f t="shared" si="2"/>
        <v>0</v>
      </c>
      <c r="H62" s="9">
        <f t="shared" si="5"/>
        <v>5220.8</v>
      </c>
      <c r="I62" s="9">
        <f t="shared" si="5"/>
        <v>5220.8</v>
      </c>
      <c r="J62" s="59">
        <v>5220.8</v>
      </c>
      <c r="K62" s="59">
        <v>5220.8</v>
      </c>
      <c r="L62" s="59"/>
      <c r="M62" s="59"/>
      <c r="N62" s="59"/>
      <c r="O62" s="59"/>
      <c r="P62" s="59"/>
      <c r="Q62" s="59"/>
      <c r="R62" s="9">
        <f t="shared" si="3"/>
        <v>0</v>
      </c>
      <c r="S62" s="9">
        <f t="shared" si="4"/>
        <v>0</v>
      </c>
      <c r="T62" s="85"/>
      <c r="U62" s="86"/>
      <c r="V62" s="85"/>
      <c r="W62" s="85"/>
    </row>
    <row r="63" spans="1:23" s="87" customFormat="1" ht="12.75" customHeight="1">
      <c r="A63" s="3">
        <v>55</v>
      </c>
      <c r="B63" s="1" t="s">
        <v>51</v>
      </c>
      <c r="C63" s="9"/>
      <c r="D63" s="9"/>
      <c r="E63" s="9">
        <f t="shared" si="1"/>
        <v>0</v>
      </c>
      <c r="F63" s="9"/>
      <c r="G63" s="9">
        <f t="shared" si="2"/>
        <v>0</v>
      </c>
      <c r="H63" s="9">
        <f t="shared" si="5"/>
        <v>4274.8</v>
      </c>
      <c r="I63" s="9">
        <f t="shared" si="5"/>
        <v>4274.8</v>
      </c>
      <c r="J63" s="59">
        <v>4274.8</v>
      </c>
      <c r="K63" s="59">
        <v>4274.8</v>
      </c>
      <c r="L63" s="59"/>
      <c r="M63" s="59"/>
      <c r="N63" s="59"/>
      <c r="O63" s="59"/>
      <c r="P63" s="59"/>
      <c r="Q63" s="59"/>
      <c r="R63" s="9">
        <f t="shared" si="3"/>
        <v>0</v>
      </c>
      <c r="S63" s="9">
        <f t="shared" si="4"/>
        <v>0</v>
      </c>
      <c r="T63" s="85"/>
      <c r="U63" s="86"/>
      <c r="V63" s="85"/>
      <c r="W63" s="85"/>
    </row>
    <row r="64" spans="1:23" s="87" customFormat="1" ht="12.75" customHeight="1">
      <c r="A64" s="3">
        <v>56</v>
      </c>
      <c r="B64" s="1" t="s">
        <v>52</v>
      </c>
      <c r="C64" s="9"/>
      <c r="D64" s="9"/>
      <c r="E64" s="9">
        <f t="shared" si="1"/>
        <v>0</v>
      </c>
      <c r="F64" s="9"/>
      <c r="G64" s="9">
        <f t="shared" si="2"/>
        <v>0</v>
      </c>
      <c r="H64" s="9">
        <f t="shared" si="5"/>
        <v>21381</v>
      </c>
      <c r="I64" s="9">
        <f t="shared" si="5"/>
        <v>21381</v>
      </c>
      <c r="J64" s="59">
        <v>10556.1</v>
      </c>
      <c r="K64" s="59">
        <v>10556.1</v>
      </c>
      <c r="L64" s="59"/>
      <c r="M64" s="59"/>
      <c r="N64" s="59">
        <v>10824.9</v>
      </c>
      <c r="O64" s="59">
        <v>10824.9</v>
      </c>
      <c r="P64" s="59">
        <v>7281.4</v>
      </c>
      <c r="Q64" s="59">
        <v>7281.4</v>
      </c>
      <c r="R64" s="9">
        <f t="shared" si="3"/>
        <v>0</v>
      </c>
      <c r="S64" s="9">
        <f t="shared" si="4"/>
        <v>0</v>
      </c>
      <c r="T64" s="85"/>
      <c r="U64" s="86"/>
      <c r="V64" s="85"/>
      <c r="W64" s="85"/>
    </row>
    <row r="65" spans="1:23" s="87" customFormat="1" ht="12.75" customHeight="1">
      <c r="A65" s="3">
        <v>57</v>
      </c>
      <c r="B65" s="1" t="s">
        <v>53</v>
      </c>
      <c r="C65" s="9"/>
      <c r="D65" s="9"/>
      <c r="E65" s="9">
        <f t="shared" si="1"/>
        <v>0</v>
      </c>
      <c r="F65" s="9"/>
      <c r="G65" s="9">
        <f t="shared" si="2"/>
        <v>0</v>
      </c>
      <c r="H65" s="9">
        <f t="shared" si="5"/>
        <v>70104.600000000006</v>
      </c>
      <c r="I65" s="9">
        <f t="shared" si="5"/>
        <v>70104.600000000006</v>
      </c>
      <c r="J65" s="59">
        <v>20188.400000000001</v>
      </c>
      <c r="K65" s="59">
        <v>20188.400000000001</v>
      </c>
      <c r="L65" s="59"/>
      <c r="M65" s="59"/>
      <c r="N65" s="59">
        <v>49916.2</v>
      </c>
      <c r="O65" s="59">
        <v>49916.2</v>
      </c>
      <c r="P65" s="59">
        <v>21866.6</v>
      </c>
      <c r="Q65" s="59">
        <v>21866.6</v>
      </c>
      <c r="R65" s="9">
        <f t="shared" si="3"/>
        <v>0</v>
      </c>
      <c r="S65" s="9">
        <f t="shared" si="4"/>
        <v>0</v>
      </c>
      <c r="T65" s="85"/>
      <c r="U65" s="86"/>
      <c r="V65" s="85"/>
      <c r="W65" s="85"/>
    </row>
    <row r="66" spans="1:23" s="87" customFormat="1" ht="12.75" customHeight="1">
      <c r="A66" s="3">
        <v>58</v>
      </c>
      <c r="B66" s="1" t="s">
        <v>54</v>
      </c>
      <c r="C66" s="9"/>
      <c r="D66" s="9"/>
      <c r="E66" s="9">
        <f t="shared" si="1"/>
        <v>0</v>
      </c>
      <c r="F66" s="9"/>
      <c r="G66" s="9">
        <f t="shared" si="2"/>
        <v>0</v>
      </c>
      <c r="H66" s="9">
        <f t="shared" si="5"/>
        <v>15806</v>
      </c>
      <c r="I66" s="9">
        <f t="shared" si="5"/>
        <v>15806</v>
      </c>
      <c r="J66" s="59">
        <v>11821</v>
      </c>
      <c r="K66" s="59">
        <v>11821</v>
      </c>
      <c r="L66" s="59"/>
      <c r="M66" s="59"/>
      <c r="N66" s="59">
        <v>3985</v>
      </c>
      <c r="O66" s="59">
        <v>3985</v>
      </c>
      <c r="P66" s="59">
        <v>3985</v>
      </c>
      <c r="Q66" s="59">
        <v>3985</v>
      </c>
      <c r="R66" s="9">
        <f t="shared" si="3"/>
        <v>0</v>
      </c>
      <c r="S66" s="9">
        <f t="shared" si="4"/>
        <v>0</v>
      </c>
      <c r="T66" s="85"/>
      <c r="U66" s="86"/>
      <c r="V66" s="85"/>
      <c r="W66" s="85"/>
    </row>
    <row r="67" spans="1:23" s="87" customFormat="1" ht="12.75" customHeight="1">
      <c r="A67" s="3">
        <v>59</v>
      </c>
      <c r="B67" s="1" t="s">
        <v>55</v>
      </c>
      <c r="C67" s="9"/>
      <c r="D67" s="9"/>
      <c r="E67" s="9">
        <f t="shared" si="1"/>
        <v>0</v>
      </c>
      <c r="F67" s="9"/>
      <c r="G67" s="9">
        <f t="shared" si="2"/>
        <v>0</v>
      </c>
      <c r="H67" s="9">
        <f t="shared" si="5"/>
        <v>9990.2000000000007</v>
      </c>
      <c r="I67" s="9">
        <f t="shared" si="5"/>
        <v>9990.2000000000007</v>
      </c>
      <c r="J67" s="59">
        <v>9990.2000000000007</v>
      </c>
      <c r="K67" s="59">
        <v>9990.2000000000007</v>
      </c>
      <c r="L67" s="59"/>
      <c r="M67" s="59"/>
      <c r="N67" s="59"/>
      <c r="O67" s="59"/>
      <c r="P67" s="59"/>
      <c r="Q67" s="59"/>
      <c r="R67" s="9">
        <f t="shared" si="3"/>
        <v>0</v>
      </c>
      <c r="S67" s="9">
        <f t="shared" si="4"/>
        <v>0</v>
      </c>
      <c r="T67" s="85"/>
      <c r="U67" s="86"/>
      <c r="V67" s="85"/>
      <c r="W67" s="85"/>
    </row>
    <row r="68" spans="1:23" s="87" customFormat="1" ht="12.75" customHeight="1">
      <c r="A68" s="3">
        <v>60</v>
      </c>
      <c r="B68" s="1" t="s">
        <v>56</v>
      </c>
      <c r="C68" s="9"/>
      <c r="D68" s="9"/>
      <c r="E68" s="9">
        <f t="shared" si="1"/>
        <v>0</v>
      </c>
      <c r="F68" s="9"/>
      <c r="G68" s="9">
        <f t="shared" si="2"/>
        <v>0</v>
      </c>
      <c r="H68" s="9">
        <f t="shared" si="5"/>
        <v>17570.7</v>
      </c>
      <c r="I68" s="9">
        <f t="shared" si="5"/>
        <v>17570.7</v>
      </c>
      <c r="J68" s="59">
        <v>13494.8</v>
      </c>
      <c r="K68" s="59">
        <v>13494.8</v>
      </c>
      <c r="L68" s="59"/>
      <c r="M68" s="59"/>
      <c r="N68" s="59">
        <v>4075.9</v>
      </c>
      <c r="O68" s="59">
        <v>4075.9</v>
      </c>
      <c r="P68" s="59">
        <v>4075.9</v>
      </c>
      <c r="Q68" s="59">
        <v>4075.9</v>
      </c>
      <c r="R68" s="9">
        <f t="shared" si="3"/>
        <v>0</v>
      </c>
      <c r="S68" s="9">
        <f t="shared" si="4"/>
        <v>0</v>
      </c>
      <c r="T68" s="85"/>
      <c r="U68" s="86"/>
      <c r="V68" s="85"/>
      <c r="W68" s="85"/>
    </row>
    <row r="69" spans="1:23" s="87" customFormat="1" ht="12.75" customHeight="1">
      <c r="A69" s="3">
        <v>61</v>
      </c>
      <c r="B69" s="1" t="s">
        <v>57</v>
      </c>
      <c r="C69" s="9"/>
      <c r="D69" s="9"/>
      <c r="E69" s="9">
        <f t="shared" si="1"/>
        <v>0</v>
      </c>
      <c r="F69" s="9"/>
      <c r="G69" s="9">
        <f t="shared" si="2"/>
        <v>0</v>
      </c>
      <c r="H69" s="9">
        <f t="shared" si="5"/>
        <v>10915</v>
      </c>
      <c r="I69" s="9">
        <f t="shared" si="5"/>
        <v>10915</v>
      </c>
      <c r="J69" s="59">
        <v>6805.8</v>
      </c>
      <c r="K69" s="59">
        <v>6805.8</v>
      </c>
      <c r="L69" s="59"/>
      <c r="M69" s="59"/>
      <c r="N69" s="59">
        <v>4109.2</v>
      </c>
      <c r="O69" s="59">
        <v>4109.2</v>
      </c>
      <c r="P69" s="59">
        <v>4109.2</v>
      </c>
      <c r="Q69" s="59">
        <v>4109.2</v>
      </c>
      <c r="R69" s="9">
        <f t="shared" si="3"/>
        <v>0</v>
      </c>
      <c r="S69" s="9">
        <f t="shared" si="4"/>
        <v>0</v>
      </c>
      <c r="T69" s="85"/>
      <c r="U69" s="86"/>
      <c r="V69" s="85"/>
      <c r="W69" s="85"/>
    </row>
    <row r="70" spans="1:23" s="87" customFormat="1" ht="12.75" customHeight="1">
      <c r="A70" s="3">
        <v>62</v>
      </c>
      <c r="B70" s="1" t="s">
        <v>58</v>
      </c>
      <c r="C70" s="9"/>
      <c r="D70" s="9"/>
      <c r="E70" s="9">
        <f t="shared" si="1"/>
        <v>0</v>
      </c>
      <c r="F70" s="9"/>
      <c r="G70" s="9">
        <f t="shared" si="2"/>
        <v>0</v>
      </c>
      <c r="H70" s="9">
        <f t="shared" si="5"/>
        <v>6919.4</v>
      </c>
      <c r="I70" s="9">
        <f t="shared" si="5"/>
        <v>6919.4</v>
      </c>
      <c r="J70" s="59">
        <v>6919.4</v>
      </c>
      <c r="K70" s="59">
        <v>6919.4</v>
      </c>
      <c r="L70" s="59"/>
      <c r="M70" s="59"/>
      <c r="N70" s="59"/>
      <c r="O70" s="59"/>
      <c r="P70" s="59"/>
      <c r="Q70" s="59"/>
      <c r="R70" s="9">
        <f t="shared" si="3"/>
        <v>0</v>
      </c>
      <c r="S70" s="9">
        <f t="shared" si="4"/>
        <v>0</v>
      </c>
      <c r="T70" s="85"/>
      <c r="U70" s="86"/>
      <c r="V70" s="85"/>
      <c r="W70" s="85"/>
    </row>
    <row r="71" spans="1:23" s="90" customFormat="1" ht="15" customHeight="1">
      <c r="A71" s="179" t="s">
        <v>59</v>
      </c>
      <c r="B71" s="179"/>
      <c r="C71" s="96">
        <f>SUM(C9:C70)</f>
        <v>0</v>
      </c>
      <c r="D71" s="96">
        <f t="shared" ref="D71:S71" si="6">SUM(D9:D70)</f>
        <v>0</v>
      </c>
      <c r="E71" s="96">
        <f t="shared" si="6"/>
        <v>0</v>
      </c>
      <c r="F71" s="96">
        <f t="shared" si="6"/>
        <v>0</v>
      </c>
      <c r="G71" s="96">
        <f t="shared" si="6"/>
        <v>0</v>
      </c>
      <c r="H71" s="96">
        <f t="shared" si="6"/>
        <v>1683203.9000000004</v>
      </c>
      <c r="I71" s="96">
        <f t="shared" si="6"/>
        <v>1683203.9000000004</v>
      </c>
      <c r="J71" s="96">
        <f t="shared" si="6"/>
        <v>788089.79999999993</v>
      </c>
      <c r="K71" s="96">
        <f t="shared" si="6"/>
        <v>788089.79999999993</v>
      </c>
      <c r="L71" s="96">
        <f t="shared" si="6"/>
        <v>99991.299999999988</v>
      </c>
      <c r="M71" s="96">
        <f t="shared" si="6"/>
        <v>99991.299999999988</v>
      </c>
      <c r="N71" s="96">
        <f t="shared" si="6"/>
        <v>795122.79999999993</v>
      </c>
      <c r="O71" s="96">
        <f t="shared" si="6"/>
        <v>795122.79999999993</v>
      </c>
      <c r="P71" s="96">
        <f t="shared" si="6"/>
        <v>424650.49999999994</v>
      </c>
      <c r="Q71" s="96">
        <f t="shared" si="6"/>
        <v>424650.49999999994</v>
      </c>
      <c r="R71" s="96">
        <f t="shared" si="6"/>
        <v>0</v>
      </c>
      <c r="S71" s="96">
        <f t="shared" si="6"/>
        <v>0</v>
      </c>
      <c r="T71" s="85"/>
      <c r="U71" s="86"/>
      <c r="V71" s="89"/>
      <c r="W71" s="89"/>
    </row>
    <row r="72" spans="1:23">
      <c r="T72" s="85"/>
      <c r="U72" s="85"/>
      <c r="V72" s="85"/>
      <c r="W72" s="85"/>
    </row>
    <row r="73" spans="1:23" ht="13.5">
      <c r="J73" s="34"/>
    </row>
    <row r="74" spans="1:23" ht="13.5">
      <c r="J74" s="34"/>
    </row>
    <row r="75" spans="1:23">
      <c r="J75" s="91"/>
    </row>
  </sheetData>
  <mergeCells count="22">
    <mergeCell ref="B2:R2"/>
    <mergeCell ref="A4:A7"/>
    <mergeCell ref="B4:B7"/>
    <mergeCell ref="C4:C7"/>
    <mergeCell ref="D4:D7"/>
    <mergeCell ref="E4:E7"/>
    <mergeCell ref="F4:F7"/>
    <mergeCell ref="G4:G7"/>
    <mergeCell ref="H4:I4"/>
    <mergeCell ref="J4:K4"/>
    <mergeCell ref="S4:S7"/>
    <mergeCell ref="H5:I6"/>
    <mergeCell ref="J5:K6"/>
    <mergeCell ref="L5:M6"/>
    <mergeCell ref="N5:Q5"/>
    <mergeCell ref="N6:N7"/>
    <mergeCell ref="O6:O7"/>
    <mergeCell ref="P6:Q6"/>
    <mergeCell ref="A71:B71"/>
    <mergeCell ref="L4:M4"/>
    <mergeCell ref="N4:Q4"/>
    <mergeCell ref="R4:R7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2014տարի</vt:lpstr>
      <vt:lpstr>01.02</vt:lpstr>
      <vt:lpstr>01.03</vt:lpstr>
      <vt:lpstr>01.04</vt:lpstr>
      <vt:lpstr>01.05</vt:lpstr>
      <vt:lpstr>01.11</vt:lpstr>
      <vt:lpstr>'01.03'!Print_Titles</vt:lpstr>
      <vt:lpstr>'2014տարի'!Print_Titles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í</cp:lastModifiedBy>
  <cp:lastPrinted>2015-11-05T13:14:09Z</cp:lastPrinted>
  <dcterms:created xsi:type="dcterms:W3CDTF">1996-10-14T23:33:28Z</dcterms:created>
  <dcterms:modified xsi:type="dcterms:W3CDTF">2015-11-05T13:17:58Z</dcterms:modified>
</cp:coreProperties>
</file>