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240" yWindow="-225" windowWidth="12165" windowHeight="7455" tabRatio="525"/>
  </bookViews>
  <sheets>
    <sheet name="hat1" sheetId="1" r:id="rId1"/>
    <sheet name="hat2" sheetId="2" r:id="rId2"/>
    <sheet name="hat3" sheetId="3" r:id="rId3"/>
    <sheet name="hat4,5" sheetId="4" r:id="rId4"/>
    <sheet name="Sheet1" sheetId="5" r:id="rId5"/>
  </sheets>
  <calcPr calcId="125725"/>
</workbook>
</file>

<file path=xl/calcChain.xml><?xml version="1.0" encoding="utf-8"?>
<calcChain xmlns="http://schemas.openxmlformats.org/spreadsheetml/2006/main">
  <c r="F647" i="5"/>
  <c r="G326"/>
  <c r="G324" s="1"/>
  <c r="G322" s="1"/>
  <c r="H326"/>
  <c r="H87"/>
  <c r="F87" s="1"/>
  <c r="F686"/>
  <c r="F684"/>
  <c r="F682"/>
  <c r="F681"/>
  <c r="F680"/>
  <c r="F679"/>
  <c r="F678"/>
  <c r="F677"/>
  <c r="F676"/>
  <c r="F675"/>
  <c r="F674"/>
  <c r="F673"/>
  <c r="F672"/>
  <c r="F671"/>
  <c r="F670"/>
  <c r="F669"/>
  <c r="F665"/>
  <c r="F663"/>
  <c r="F662"/>
  <c r="F661"/>
  <c r="F660"/>
  <c r="F659"/>
  <c r="F658"/>
  <c r="F657"/>
  <c r="F656"/>
  <c r="F655"/>
  <c r="F654"/>
  <c r="F653"/>
  <c r="F652"/>
  <c r="F651"/>
  <c r="F650"/>
  <c r="F649"/>
  <c r="F648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5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49"/>
  <c r="F548"/>
  <c r="F546"/>
  <c r="F544"/>
  <c r="F543"/>
  <c r="F542"/>
  <c r="F540"/>
  <c r="F538"/>
  <c r="F537"/>
  <c r="F536"/>
  <c r="F534"/>
  <c r="F533"/>
  <c r="F532"/>
  <c r="F530"/>
  <c r="F529"/>
  <c r="F528"/>
  <c r="F526"/>
  <c r="F525"/>
  <c r="F524"/>
  <c r="F523"/>
  <c r="F522"/>
  <c r="H520"/>
  <c r="G520"/>
  <c r="F520" s="1"/>
  <c r="F519"/>
  <c r="F518"/>
  <c r="H516"/>
  <c r="G516"/>
  <c r="F516" s="1"/>
  <c r="F515"/>
  <c r="F514"/>
  <c r="H512"/>
  <c r="G512"/>
  <c r="F512" s="1"/>
  <c r="H510"/>
  <c r="F509"/>
  <c r="F508"/>
  <c r="H506"/>
  <c r="G506"/>
  <c r="F505"/>
  <c r="F504"/>
  <c r="H502"/>
  <c r="G502"/>
  <c r="F502" s="1"/>
  <c r="F501"/>
  <c r="F500"/>
  <c r="H498"/>
  <c r="G498"/>
  <c r="F497"/>
  <c r="H490"/>
  <c r="F489"/>
  <c r="H482"/>
  <c r="G482"/>
  <c r="F482" s="1"/>
  <c r="F479"/>
  <c r="F478"/>
  <c r="H476"/>
  <c r="H474" s="1"/>
  <c r="G476"/>
  <c r="F476" s="1"/>
  <c r="F473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H394"/>
  <c r="H392" s="1"/>
  <c r="G394"/>
  <c r="F394"/>
  <c r="G392"/>
  <c r="F391"/>
  <c r="F390"/>
  <c r="H388"/>
  <c r="H386" s="1"/>
  <c r="G388"/>
  <c r="F388"/>
  <c r="F385"/>
  <c r="F384"/>
  <c r="H382"/>
  <c r="H380" s="1"/>
  <c r="G382"/>
  <c r="F382" s="1"/>
  <c r="F379"/>
  <c r="F378"/>
  <c r="H376"/>
  <c r="H374" s="1"/>
  <c r="G376"/>
  <c r="F376" s="1"/>
  <c r="G374"/>
  <c r="F373"/>
  <c r="F372"/>
  <c r="H370"/>
  <c r="H368" s="1"/>
  <c r="G370"/>
  <c r="F370"/>
  <c r="G368"/>
  <c r="F367"/>
  <c r="F366"/>
  <c r="H364"/>
  <c r="H362" s="1"/>
  <c r="H360" s="1"/>
  <c r="G364"/>
  <c r="F364"/>
  <c r="G362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H332"/>
  <c r="G332"/>
  <c r="H330"/>
  <c r="F328"/>
  <c r="F326"/>
  <c r="F323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0"/>
  <c r="F269"/>
  <c r="F268"/>
  <c r="F267"/>
  <c r="F266"/>
  <c r="F265"/>
  <c r="F264"/>
  <c r="F263"/>
  <c r="F262"/>
  <c r="F261"/>
  <c r="F260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H223"/>
  <c r="G223"/>
  <c r="F223" s="1"/>
  <c r="F222"/>
  <c r="F221"/>
  <c r="F220"/>
  <c r="F219"/>
  <c r="F218"/>
  <c r="F217"/>
  <c r="F216"/>
  <c r="F215"/>
  <c r="F214"/>
  <c r="F213"/>
  <c r="F212"/>
  <c r="H210"/>
  <c r="G210"/>
  <c r="F210"/>
  <c r="H205"/>
  <c r="G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5"/>
  <c r="H83"/>
  <c r="G83"/>
  <c r="F83" s="1"/>
  <c r="F82"/>
  <c r="F81"/>
  <c r="H79"/>
  <c r="G79"/>
  <c r="F79" s="1"/>
  <c r="H77"/>
  <c r="G77"/>
  <c r="F77" s="1"/>
  <c r="F76"/>
  <c r="F75"/>
  <c r="H73"/>
  <c r="G73"/>
  <c r="F73" s="1"/>
  <c r="H71"/>
  <c r="G71"/>
  <c r="F71" s="1"/>
  <c r="F70"/>
  <c r="F68"/>
  <c r="H67"/>
  <c r="F67" s="1"/>
  <c r="F66"/>
  <c r="F65"/>
  <c r="H63"/>
  <c r="G63"/>
  <c r="F62"/>
  <c r="F61"/>
  <c r="H59"/>
  <c r="G59"/>
  <c r="H57"/>
  <c r="G57"/>
  <c r="F56"/>
  <c r="F55"/>
  <c r="H53"/>
  <c r="G53"/>
  <c r="F52"/>
  <c r="F51"/>
  <c r="H49"/>
  <c r="G49"/>
  <c r="H47"/>
  <c r="F46"/>
  <c r="F45"/>
  <c r="H43"/>
  <c r="G43"/>
  <c r="F42"/>
  <c r="F41"/>
  <c r="H39"/>
  <c r="G39"/>
  <c r="H12"/>
  <c r="F53" l="1"/>
  <c r="F57"/>
  <c r="F59"/>
  <c r="H203"/>
  <c r="F39"/>
  <c r="F43"/>
  <c r="F63"/>
  <c r="F203"/>
  <c r="H480"/>
  <c r="F480" s="1"/>
  <c r="F49"/>
  <c r="F506"/>
  <c r="H324"/>
  <c r="F324" s="1"/>
  <c r="F332"/>
  <c r="F498"/>
  <c r="F362"/>
  <c r="F368"/>
  <c r="F374"/>
  <c r="F380"/>
  <c r="F386"/>
  <c r="F392"/>
  <c r="G47"/>
  <c r="F47" s="1"/>
  <c r="G330"/>
  <c r="F330" s="1"/>
  <c r="G360"/>
  <c r="F360" s="1"/>
  <c r="G510"/>
  <c r="F510" s="1"/>
  <c r="H322" l="1"/>
  <c r="F322" s="1"/>
  <c r="H472"/>
  <c r="E111" i="1"/>
  <c r="D88"/>
  <c r="D83"/>
  <c r="H168" i="2" l="1"/>
  <c r="G142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92" s="1"/>
  <c r="D87"/>
  <c r="D82"/>
  <c r="D81"/>
  <c r="D80"/>
  <c r="E78"/>
  <c r="D78" s="1"/>
  <c r="D77"/>
  <c r="D73"/>
  <c r="F71"/>
  <c r="D71" s="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D131" l="1"/>
  <c r="E89"/>
  <c r="E43"/>
  <c r="D43" s="1"/>
  <c r="E50"/>
  <c r="D50" s="1"/>
  <c r="F84"/>
  <c r="D84" s="1"/>
  <c r="E20"/>
  <c r="E74"/>
  <c r="F89"/>
  <c r="G10" i="2"/>
  <c r="H10"/>
  <c r="F12"/>
  <c r="F13"/>
  <c r="F14"/>
  <c r="G15"/>
  <c r="H15"/>
  <c r="F17"/>
  <c r="F18"/>
  <c r="G19"/>
  <c r="H19"/>
  <c r="F21"/>
  <c r="F22"/>
  <c r="F23"/>
  <c r="G24"/>
  <c r="H24"/>
  <c r="F26"/>
  <c r="G27"/>
  <c r="F27" s="1"/>
  <c r="H27"/>
  <c r="F29"/>
  <c r="G30"/>
  <c r="F30" s="1"/>
  <c r="H30"/>
  <c r="F32"/>
  <c r="G33"/>
  <c r="H33"/>
  <c r="F35"/>
  <c r="G38"/>
  <c r="G36" s="1"/>
  <c r="H38"/>
  <c r="H36" s="1"/>
  <c r="F40"/>
  <c r="F41"/>
  <c r="F42"/>
  <c r="G45"/>
  <c r="H45"/>
  <c r="F47"/>
  <c r="G48"/>
  <c r="H48"/>
  <c r="F50"/>
  <c r="G51"/>
  <c r="F51" s="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F107" s="1"/>
  <c r="H107"/>
  <c r="F109"/>
  <c r="F110"/>
  <c r="F111"/>
  <c r="G112"/>
  <c r="F112" s="1"/>
  <c r="H112"/>
  <c r="F114"/>
  <c r="F115"/>
  <c r="F116"/>
  <c r="F117"/>
  <c r="F118"/>
  <c r="G119"/>
  <c r="H119"/>
  <c r="F121"/>
  <c r="G122"/>
  <c r="H122"/>
  <c r="F124"/>
  <c r="F125"/>
  <c r="F126"/>
  <c r="F127"/>
  <c r="G128"/>
  <c r="F128" s="1"/>
  <c r="H128"/>
  <c r="F130"/>
  <c r="F131"/>
  <c r="F132"/>
  <c r="F133"/>
  <c r="F134"/>
  <c r="F135"/>
  <c r="F136"/>
  <c r="G137"/>
  <c r="H137"/>
  <c r="F139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2" s="1"/>
  <c r="F164"/>
  <c r="G165"/>
  <c r="H165"/>
  <c r="F167"/>
  <c r="G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G214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2" s="1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D172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15" i="2" l="1"/>
  <c r="F36"/>
  <c r="F122"/>
  <c r="F33"/>
  <c r="F119"/>
  <c r="F59" i="1"/>
  <c r="D89"/>
  <c r="F171" i="2"/>
  <c r="D119" i="3"/>
  <c r="F257" i="2"/>
  <c r="F228"/>
  <c r="F89"/>
  <c r="F298"/>
  <c r="F294"/>
  <c r="F205"/>
  <c r="F202"/>
  <c r="F199"/>
  <c r="F187"/>
  <c r="F75"/>
  <c r="F54"/>
  <c r="F291"/>
  <c r="F288"/>
  <c r="F285"/>
  <c r="F282"/>
  <c r="F276"/>
  <c r="F267"/>
  <c r="F264"/>
  <c r="F261"/>
  <c r="F253"/>
  <c r="F249"/>
  <c r="F245"/>
  <c r="H239"/>
  <c r="F236"/>
  <c r="F233"/>
  <c r="F223"/>
  <c r="F193"/>
  <c r="H180"/>
  <c r="F180" s="1"/>
  <c r="G180"/>
  <c r="F99"/>
  <c r="F84"/>
  <c r="F81"/>
  <c r="F78"/>
  <c r="F71"/>
  <c r="F68"/>
  <c r="G61"/>
  <c r="F48"/>
  <c r="F24"/>
  <c r="F19"/>
  <c r="F177"/>
  <c r="F174"/>
  <c r="F157"/>
  <c r="F154"/>
  <c r="F151"/>
  <c r="F148"/>
  <c r="G140"/>
  <c r="F137"/>
  <c r="H61"/>
  <c r="E10" i="3"/>
  <c r="F93" i="2"/>
  <c r="F58"/>
  <c r="F279"/>
  <c r="G239"/>
  <c r="F214"/>
  <c r="G209"/>
  <c r="F211"/>
  <c r="F168"/>
  <c r="F165"/>
  <c r="G87"/>
  <c r="D20" i="1"/>
  <c r="E18"/>
  <c r="F6"/>
  <c r="D74"/>
  <c r="E59"/>
  <c r="F204" i="3"/>
  <c r="D204" s="1"/>
  <c r="F171"/>
  <c r="D171" s="1"/>
  <c r="D165"/>
  <c r="E125"/>
  <c r="D125" s="1"/>
  <c r="D127"/>
  <c r="E66"/>
  <c r="D66" s="1"/>
  <c r="H140" i="2"/>
  <c r="F145"/>
  <c r="E81" i="3"/>
  <c r="D81" s="1"/>
  <c r="F304" i="2"/>
  <c r="F302" s="1"/>
  <c r="G270"/>
  <c r="H270"/>
  <c r="F272"/>
  <c r="F241"/>
  <c r="H209"/>
  <c r="F209" s="1"/>
  <c r="G160"/>
  <c r="F182"/>
  <c r="H160"/>
  <c r="F142"/>
  <c r="H87"/>
  <c r="F87" s="1"/>
  <c r="G43"/>
  <c r="G8"/>
  <c r="F63"/>
  <c r="H43"/>
  <c r="H8"/>
  <c r="F38"/>
  <c r="F10"/>
  <c r="F45"/>
  <c r="D117" i="3"/>
  <c r="F113"/>
  <c r="D113" s="1"/>
  <c r="E101"/>
  <c r="D101" s="1"/>
  <c r="D105"/>
  <c r="D206"/>
  <c r="E140"/>
  <c r="D140" s="1"/>
  <c r="E91"/>
  <c r="D83"/>
  <c r="D68"/>
  <c r="E23"/>
  <c r="D23" s="1"/>
  <c r="D107"/>
  <c r="D25"/>
  <c r="D20"/>
  <c r="D12"/>
  <c r="F169" l="1"/>
  <c r="D169" s="1"/>
  <c r="F140" i="2"/>
  <c r="E8" i="3"/>
  <c r="D10"/>
  <c r="H7" i="2"/>
  <c r="F239"/>
  <c r="F91" i="3"/>
  <c r="F8" s="1"/>
  <c r="F61" i="2"/>
  <c r="D18" i="1"/>
  <c r="E8"/>
  <c r="D8" s="1"/>
  <c r="D59"/>
  <c r="G7" i="2"/>
  <c r="F8"/>
  <c r="F43"/>
  <c r="F160"/>
  <c r="F270"/>
  <c r="F6" i="3" l="1"/>
  <c r="D8"/>
  <c r="E6"/>
  <c r="D91"/>
  <c r="E6" i="1"/>
  <c r="D6" s="1"/>
  <c r="F7" i="2"/>
  <c r="D6" i="3" l="1"/>
  <c r="D68" i="4"/>
  <c r="E65"/>
  <c r="D65" s="1"/>
  <c r="D64"/>
  <c r="D62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/>
  <c r="E27" s="1"/>
  <c r="E21" s="1"/>
  <c r="D38"/>
  <c r="D37"/>
  <c r="F35"/>
  <c r="D35" s="1"/>
  <c r="D34"/>
  <c r="D33"/>
  <c r="F31"/>
  <c r="D31"/>
  <c r="D26"/>
  <c r="D25"/>
  <c r="F23"/>
  <c r="D23" s="1"/>
  <c r="F29" l="1"/>
  <c r="D29" s="1"/>
  <c r="D45"/>
  <c r="D41"/>
  <c r="D39"/>
  <c r="E60"/>
  <c r="E49" s="1"/>
  <c r="E19" s="1"/>
  <c r="F8"/>
  <c r="E8"/>
  <c r="F69"/>
  <c r="F27" l="1"/>
  <c r="F21" s="1"/>
  <c r="D21" s="1"/>
  <c r="D8"/>
  <c r="E17"/>
  <c r="D69"/>
  <c r="F66"/>
  <c r="D27" l="1"/>
  <c r="D66"/>
  <c r="F60"/>
  <c r="F49" l="1"/>
  <c r="D60"/>
  <c r="F19" l="1"/>
  <c r="D49"/>
  <c r="F17" l="1"/>
  <c r="D17" s="1"/>
  <c r="D19"/>
</calcChain>
</file>

<file path=xl/sharedStrings.xml><?xml version="1.0" encoding="utf-8"?>
<sst xmlns="http://schemas.openxmlformats.org/spreadsheetml/2006/main" count="2799" uniqueCount="982">
  <si>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</si>
  <si>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</si>
  <si>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</si>
  <si>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</si>
  <si>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</si>
  <si>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</si>
  <si>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</si>
  <si>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</si>
  <si>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</si>
  <si>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</si>
  <si>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</si>
  <si>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</si>
  <si>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</si>
  <si>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</si>
  <si>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</si>
  <si>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</si>
  <si>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</si>
  <si>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</si>
  <si>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</si>
  <si>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</si>
  <si>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</si>
  <si>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</si>
  <si>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</si>
  <si>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</si>
  <si>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</si>
  <si>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</si>
  <si>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</si>
  <si>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</si>
  <si>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</si>
  <si>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</si>
  <si>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</si>
  <si>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</si>
  <si>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</si>
  <si>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</si>
  <si>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</si>
  <si>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</si>
  <si>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</si>
  <si>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</si>
  <si>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</si>
  <si>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</si>
  <si>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</si>
  <si>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</si>
  <si>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</si>
  <si>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</si>
  <si>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</si>
  <si>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</si>
  <si>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</si>
  <si>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</si>
  <si>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</si>
  <si>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</si>
  <si>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</si>
  <si>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</si>
  <si>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</si>
  <si>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</si>
  <si>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</si>
  <si>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</si>
  <si>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</si>
  <si>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</si>
  <si>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</si>
  <si>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</si>
  <si>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</si>
  <si>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</si>
  <si>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</si>
  <si>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</si>
  <si>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</si>
  <si>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</si>
  <si>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</si>
  <si>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Եկամտատեսակները</t>
  </si>
  <si>
    <t>Գույքահարկ փոխադրամիջոցների համար</t>
  </si>
  <si>
    <t>x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</si>
  <si>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</si>
  <si>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</si>
  <si>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</si>
  <si>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</si>
  <si>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</si>
  <si>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</si>
  <si>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</si>
  <si>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</si>
  <si>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</si>
  <si>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</si>
  <si>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</si>
  <si>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</si>
  <si>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</si>
  <si>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</si>
  <si>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</si>
  <si>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</si>
  <si>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</si>
  <si>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</si>
  <si>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</si>
  <si>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</si>
  <si>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</si>
  <si>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</si>
  <si>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</si>
  <si>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</si>
  <si>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</si>
  <si>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</si>
  <si>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</si>
  <si>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</si>
  <si>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</si>
  <si>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</si>
  <si>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</si>
  <si>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</si>
  <si>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</si>
  <si>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</si>
  <si>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</si>
  <si>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</si>
  <si>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</si>
  <si>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</si>
  <si>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</si>
  <si>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</si>
  <si>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</si>
  <si>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</si>
  <si>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</si>
  <si>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</si>
  <si>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</si>
  <si>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</si>
  <si>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</si>
  <si>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</si>
  <si>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</si>
  <si>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</si>
  <si>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</si>
  <si>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</si>
  <si>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</si>
  <si>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</si>
  <si>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</si>
  <si>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</si>
  <si>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</si>
  <si>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</si>
  <si>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</si>
  <si>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</si>
  <si>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</si>
  <si>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</si>
  <si>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</si>
  <si>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</si>
  <si>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</si>
  <si>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</si>
  <si>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</si>
  <si>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</si>
  <si>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</si>
  <si>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</si>
  <si>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</si>
  <si>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</si>
  <si>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</si>
  <si>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</si>
  <si>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</si>
  <si>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</si>
  <si>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</si>
  <si>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</si>
  <si>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</si>
  <si>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</si>
  <si>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</si>
  <si>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</si>
  <si>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</si>
  <si>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</si>
  <si>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</si>
  <si>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</si>
  <si>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</si>
  <si>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</si>
  <si>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</si>
  <si>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</si>
  <si>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</si>
  <si>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</si>
  <si>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</si>
  <si>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</si>
  <si>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</si>
  <si>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</si>
  <si>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</si>
  <si>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</si>
  <si>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</si>
  <si>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</si>
  <si>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</si>
  <si>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</si>
  <si>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</si>
  <si>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</si>
  <si>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</si>
  <si>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</si>
  <si>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</si>
  <si>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</si>
  <si>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</si>
  <si>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</si>
  <si>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</si>
  <si>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</si>
  <si>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</si>
  <si>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</si>
  <si>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</si>
  <si>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</si>
  <si>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</si>
  <si>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</si>
  <si>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</si>
  <si>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</si>
  <si>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</si>
  <si>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</si>
  <si>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</si>
  <si>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</si>
  <si>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</si>
  <si>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</si>
  <si>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</si>
  <si>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</si>
  <si>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</si>
  <si>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</si>
  <si>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</si>
  <si>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</si>
  <si>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</si>
  <si>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</si>
  <si>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</si>
  <si>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</si>
  <si>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</si>
  <si>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</si>
  <si>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</si>
  <si>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</si>
  <si>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</si>
  <si>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</si>
  <si>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</si>
  <si>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</si>
  <si>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</si>
  <si>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</si>
  <si>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</si>
  <si>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</si>
  <si>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</si>
  <si>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</si>
  <si>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</si>
  <si>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</si>
  <si>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</si>
  <si>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</si>
  <si>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</si>
  <si>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</si>
  <si>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</si>
  <si>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</si>
  <si>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</si>
  <si>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</si>
  <si>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</si>
  <si>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</si>
  <si>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</si>
  <si>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</si>
  <si>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</si>
  <si>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</si>
  <si>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</si>
  <si>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</si>
  <si>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t xml:space="preserve">ԸՆԴԱՄԵՆԸ  ԵԿԱՄՈՒՏՆԵՐ   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</si>
  <si>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</si>
  <si>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</si>
  <si>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</si>
  <si>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</si>
  <si>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</si>
  <si>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</si>
  <si>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</si>
  <si>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</si>
  <si>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</si>
  <si>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</si>
  <si>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</si>
  <si>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</si>
  <si>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</si>
  <si>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</si>
  <si>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</si>
  <si>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</si>
  <si>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</si>
  <si>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</si>
  <si>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</si>
  <si>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</si>
  <si>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</si>
  <si>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</si>
  <si>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</si>
  <si>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</si>
  <si>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</si>
  <si>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</si>
  <si>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</si>
  <si>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</si>
  <si>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</si>
  <si>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</si>
  <si>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</si>
  <si>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</si>
  <si>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</si>
  <si>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</si>
  <si>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</si>
  <si>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</si>
  <si>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</si>
  <si>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</si>
  <si>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</si>
  <si>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</si>
  <si>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</si>
  <si>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</si>
  <si>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</si>
  <si>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</si>
  <si>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</si>
  <si>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</si>
  <si>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</si>
  <si>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</si>
  <si>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</si>
  <si>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</si>
  <si>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</si>
  <si>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</si>
  <si>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</si>
  <si>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</si>
  <si>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</si>
  <si>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</si>
  <si>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</si>
  <si>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</si>
  <si>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</si>
  <si>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</si>
  <si>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</si>
  <si>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</si>
  <si>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</si>
  <si>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</si>
  <si>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</si>
  <si>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</si>
  <si>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</si>
  <si>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</si>
  <si>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</si>
  <si>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</si>
  <si>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</si>
  <si>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</si>
  <si>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</si>
  <si>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</si>
  <si>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</si>
  <si>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</si>
  <si>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</si>
  <si>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</si>
  <si>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</si>
  <si>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</si>
  <si>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</si>
  <si>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</si>
  <si>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</si>
  <si>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</si>
  <si>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</si>
  <si>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</si>
  <si>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</si>
  <si>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</si>
  <si>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</si>
  <si>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</si>
  <si>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</si>
  <si>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</si>
  <si>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</si>
  <si>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</si>
  <si>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</si>
  <si>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</si>
  <si>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</si>
  <si>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</si>
  <si>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</si>
  <si>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</si>
  <si>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</si>
  <si>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</si>
  <si>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</si>
  <si>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</si>
  <si>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</si>
  <si>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</si>
  <si>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</si>
  <si>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</si>
  <si>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</si>
  <si>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</si>
  <si>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</si>
  <si>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</si>
  <si>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</si>
  <si>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</si>
  <si>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</si>
  <si>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</si>
  <si>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</si>
  <si>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</si>
  <si>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</si>
  <si>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</si>
  <si>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</si>
  <si>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</si>
  <si>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</si>
  <si>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</si>
  <si>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</si>
  <si>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</si>
  <si>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</si>
  <si>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</si>
  <si>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</si>
  <si>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</si>
  <si>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</si>
  <si>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</si>
  <si>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</si>
  <si>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</si>
  <si>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</si>
  <si>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</si>
  <si>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</si>
  <si>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</si>
  <si>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</si>
  <si>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</si>
  <si>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</si>
  <si>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</si>
  <si>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</si>
  <si>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</si>
  <si>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</si>
  <si>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</si>
  <si>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</si>
  <si>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</si>
  <si>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</si>
  <si>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</si>
  <si>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</si>
  <si>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</si>
  <si>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</si>
  <si>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</si>
  <si>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</si>
  <si>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</si>
  <si>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</si>
  <si>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</si>
  <si>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</si>
  <si>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</si>
  <si>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</si>
  <si>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</si>
  <si>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</si>
  <si>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</si>
  <si>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</si>
  <si>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</si>
  <si>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</si>
  <si>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</si>
  <si>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</si>
  <si>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</si>
  <si>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</si>
  <si>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</si>
  <si>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</si>
  <si>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</si>
  <si>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</si>
  <si>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</si>
  <si>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</si>
  <si>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</si>
  <si>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</si>
  <si>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</si>
  <si>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</si>
  <si>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</si>
  <si>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</si>
  <si>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</si>
  <si>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</si>
  <si>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</si>
  <si>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</si>
  <si>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</si>
  <si>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</si>
  <si>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</si>
  <si>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</si>
  <si>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</si>
  <si>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</si>
  <si>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</si>
  <si>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</si>
  <si>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</si>
  <si>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</si>
  <si>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</si>
  <si>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</si>
  <si>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</si>
  <si>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</si>
  <si>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</si>
  <si>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</si>
  <si>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</si>
  <si>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</si>
  <si>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</si>
  <si>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</si>
  <si>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</si>
  <si>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</si>
  <si>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</si>
  <si>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</si>
  <si>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</si>
  <si>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</si>
  <si>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</si>
  <si>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</si>
  <si>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</si>
  <si>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</si>
  <si>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</si>
  <si>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</si>
  <si>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</si>
  <si>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</si>
  <si>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</si>
  <si>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</si>
  <si>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</si>
  <si>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</si>
  <si>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</si>
  <si>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</si>
  <si>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</si>
  <si>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</si>
  <si>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</si>
  <si>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</si>
  <si>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</si>
  <si>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</si>
  <si>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</si>
  <si>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</si>
  <si>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</si>
  <si>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</si>
  <si>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</si>
  <si>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</si>
  <si>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</si>
  <si>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</si>
  <si>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</si>
  <si>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</si>
  <si>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</si>
  <si>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</si>
  <si>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</si>
  <si>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</si>
  <si>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</si>
  <si>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</si>
  <si>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</si>
  <si>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</si>
  <si>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</si>
  <si>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</si>
  <si>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</si>
  <si>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</si>
  <si>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</si>
  <si>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</si>
  <si>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</si>
  <si>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</si>
  <si>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</si>
  <si>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</si>
  <si>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</si>
  <si>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</si>
  <si>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</si>
  <si>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</si>
  <si>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</si>
  <si>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</si>
  <si>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</si>
  <si>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</si>
  <si>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</si>
  <si>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</si>
  <si>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</si>
  <si>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</si>
  <si>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</si>
  <si>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</si>
  <si>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</si>
  <si>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</si>
  <si>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</si>
  <si>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</si>
  <si>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</si>
  <si>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</si>
  <si>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</si>
  <si>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</si>
  <si>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</si>
  <si>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</si>
  <si>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</si>
  <si>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</si>
  <si>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</si>
  <si>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</si>
  <si>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</si>
  <si>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</si>
  <si>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</si>
  <si>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</si>
  <si>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</si>
  <si>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</si>
  <si>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</si>
  <si>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</si>
  <si>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</si>
  <si>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</si>
  <si>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</si>
  <si>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</si>
  <si>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</si>
  <si>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</si>
  <si>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</si>
  <si>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</si>
  <si>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</si>
  <si>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</si>
  <si>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</si>
  <si>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</si>
  <si>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</si>
  <si>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</si>
  <si>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</si>
  <si>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</si>
  <si>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</si>
  <si>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</si>
  <si>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</si>
  <si>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</si>
  <si>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</si>
  <si>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</si>
  <si>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</si>
  <si>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</si>
  <si>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</si>
  <si>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</si>
  <si>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</si>
  <si>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</si>
  <si>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</si>
  <si>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</si>
  <si>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</si>
  <si>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</si>
  <si>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</si>
  <si>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</si>
  <si>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</si>
  <si>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</si>
  <si>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</si>
  <si>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</si>
  <si>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</si>
  <si>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</si>
  <si>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</si>
  <si>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</si>
  <si>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</si>
  <si>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</si>
  <si>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</si>
  <si>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</si>
  <si>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</si>
  <si>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</si>
  <si>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</si>
  <si>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</si>
  <si>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</si>
  <si>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</si>
  <si>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</si>
  <si>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</si>
  <si>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</si>
  <si>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</si>
  <si>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</si>
  <si>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 տեղական ինքնակառավրման մարմիններին                    (տող  4545+տող 4546)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</si>
  <si>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</si>
  <si>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</si>
  <si>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</si>
  <si>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</si>
  <si>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</si>
  <si>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</si>
  <si>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</si>
  <si>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</si>
  <si>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</si>
  <si>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</si>
  <si>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</si>
  <si>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</si>
  <si>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</si>
  <si>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</si>
  <si>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</si>
  <si>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</si>
  <si>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</si>
  <si>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</si>
  <si>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</si>
  <si>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</si>
  <si>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</si>
  <si>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</si>
  <si>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</si>
  <si>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</si>
  <si>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</si>
  <si>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</si>
  <si>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</si>
  <si>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</si>
  <si>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</si>
  <si>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</si>
  <si>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</si>
  <si>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</si>
  <si>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</si>
  <si>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</si>
  <si>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</si>
  <si>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</si>
  <si>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</si>
  <si>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</si>
  <si>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</si>
  <si>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</si>
  <si>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</si>
  <si>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</si>
  <si>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</si>
  <si>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</si>
  <si>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</si>
  <si>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</si>
  <si>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</si>
  <si>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</si>
  <si>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</si>
  <si>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</si>
  <si>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</si>
  <si>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</si>
  <si>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</si>
  <si>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</si>
  <si>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</si>
  <si>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</si>
  <si>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</si>
  <si>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</si>
  <si>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</si>
  <si>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</si>
  <si>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</si>
  <si>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</si>
  <si>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</si>
  <si>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</si>
  <si>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</si>
  <si>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</si>
  <si>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</si>
  <si>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</si>
  <si>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</si>
  <si>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</si>
  <si>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</si>
  <si>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</si>
  <si>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</si>
  <si>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</si>
  <si>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</si>
  <si>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</si>
  <si>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</si>
  <si>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</si>
  <si>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10"/>
        <rFont val="GHEA Grapalat"/>
        <family val="3"/>
      </rPr>
      <t xml:space="preserve">  (տող 4534+տող 4537 +տող 4538)</t>
    </r>
  </si>
  <si>
    <t xml:space="preserve"> - տեղական ինքնակառավրման մարմիններին                    (տող  4535+տող 4536)</t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</si>
  <si>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</si>
  <si>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10"/>
        <rFont val="GHEA Grapalat"/>
        <family val="3"/>
      </rPr>
      <t>(տող 4544+տող 4547 +տող 4548)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</si>
  <si>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</si>
  <si>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</si>
  <si>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</si>
  <si>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</si>
  <si>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</si>
  <si>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</si>
  <si>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</si>
  <si>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</si>
  <si>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</si>
  <si>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</si>
  <si>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</si>
  <si>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</si>
  <si>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</si>
  <si>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</si>
  <si>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10"/>
        <color indexed="8"/>
        <rFont val="GHEA Grapalat"/>
        <family val="3"/>
      </rPr>
      <t xml:space="preserve"> (տող 5131+տող 5132+տող 5133+ տող5134)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</si>
  <si>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</si>
  <si>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</si>
  <si>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</si>
  <si>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</si>
  <si>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</si>
  <si>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</si>
  <si>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</si>
  <si>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</si>
  <si>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</si>
  <si>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</si>
  <si>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</si>
  <si>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</si>
  <si>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</si>
  <si>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</si>
  <si>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</si>
  <si>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</si>
  <si>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</si>
  <si>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</si>
  <si>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</si>
  <si>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</si>
  <si>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</si>
  <si>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</si>
  <si>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</si>
  <si>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</si>
  <si>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</si>
  <si>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</si>
  <si>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</si>
  <si>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</si>
  <si>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</si>
  <si>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</si>
  <si>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</si>
  <si>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</si>
  <si>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</si>
  <si>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</si>
  <si>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</si>
  <si>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</si>
  <si>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</si>
  <si>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</si>
  <si>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</si>
  <si>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</si>
  <si>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</si>
  <si>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</si>
  <si>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</si>
  <si>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</si>
  <si>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</si>
  <si>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</si>
  <si>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</si>
  <si>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</si>
  <si>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</si>
  <si>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</si>
  <si>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</si>
  <si>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</si>
  <si>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</si>
  <si>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</si>
  <si>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</si>
  <si>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</si>
  <si>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</si>
  <si>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</si>
  <si>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</si>
  <si>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</si>
  <si>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</si>
  <si>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</si>
  <si>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</si>
  <si>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</si>
  <si>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r>
      <t xml:space="preserve"> </t>
    </r>
    <r>
      <rPr>
        <u/>
        <sz val="14"/>
        <rFont val="Arial LatArm"/>
        <family val="2"/>
      </rPr>
      <t>Ð²îì²Ì 6</t>
    </r>
  </si>
  <si>
    <t xml:space="preserve">                                         </t>
  </si>
  <si>
    <t>/Արճիս    համայնք/</t>
  </si>
  <si>
    <t xml:space="preserve">  îáÕÇ NN</t>
  </si>
  <si>
    <t>´³ÅÇÝ</t>
  </si>
  <si>
    <t>ÊáõÙµ</t>
  </si>
  <si>
    <t>¸³ë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</si>
  <si>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</si>
  <si>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</si>
  <si>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</si>
  <si>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</si>
  <si>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</si>
  <si>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</si>
  <si>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</si>
  <si>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</si>
  <si>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</si>
  <si>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</si>
  <si>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</si>
  <si>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-¶áõÛùÇ ¨ ë³ñù³íáñáõÙÝ»ñÇ í³ñÓ³Ï³ÉáõÃÛáõÝ</t>
  </si>
  <si>
    <t xml:space="preserve"> -²å³Ñáí³·ñ³Ï³Ý Í³Ëë»ñ</t>
  </si>
  <si>
    <t xml:space="preserve"> -Ü»ñùÇÝ ·áñÍáõÕáõÙÝ»ñ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</si>
  <si>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</si>
  <si>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</si>
  <si>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</si>
  <si>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</si>
  <si>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</si>
  <si>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</si>
  <si>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</si>
  <si>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</si>
  <si>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</si>
  <si>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</si>
  <si>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-îñ³Ýëåáñï³ÛÇÝ ÝÛáõÃ»ñ</t>
  </si>
  <si>
    <t xml:space="preserve"> -Ð³ïáõÏ Ýå³ï³Ï³ÛÇÝ ³ÛÉ ÝÛáõÃ»ñ</t>
  </si>
  <si>
    <t xml:space="preserve"> -ÜíÇñ³ïíáõÃÛáõÝÝ»ñ ³ÛÉ ß³ÑáõÛÃ ãÑ»ï³åÝ¹áÕ Ï³½Ù³Ï»ñåáõÃÛáõÝÝ»ñÇÝ</t>
  </si>
  <si>
    <t xml:space="preserve"> -²ÛÉ Ñ³ñÏ»ñ</t>
  </si>
  <si>
    <t xml:space="preserve"> -ä³ñï³¹Çñ í×³ñÝ»ñ</t>
  </si>
  <si>
    <t xml:space="preserve">üÇÝ³Ýë³Ï³Ý ¨ Ñ³ñÏ³µÛáõç»ï³ÛÇÝ Ñ³ñ³µ»ñáõÃÛáõÝÝ»ñ </t>
  </si>
  <si>
    <t>......................................................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</si>
  <si>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</si>
  <si>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</si>
  <si>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</si>
  <si>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</si>
  <si>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</si>
  <si>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</si>
  <si>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</si>
  <si>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</si>
  <si>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</si>
  <si>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</si>
  <si>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</si>
  <si>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</si>
  <si>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</si>
  <si>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</si>
  <si>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</si>
  <si>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</si>
  <si>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</si>
  <si>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</si>
  <si>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</si>
  <si>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</si>
  <si>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</si>
  <si>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</si>
  <si>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</si>
  <si>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</si>
  <si>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</si>
  <si>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</si>
  <si>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</si>
  <si>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</si>
  <si>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</si>
  <si>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</si>
  <si>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</si>
  <si>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</si>
  <si>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</si>
  <si>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</si>
  <si>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</si>
  <si>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</si>
  <si>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</si>
  <si>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</si>
  <si>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</si>
  <si>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</si>
  <si>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</si>
  <si>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</si>
  <si>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</si>
  <si>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</si>
  <si>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</si>
  <si>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</si>
  <si>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</si>
  <si>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</si>
  <si>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</si>
  <si>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</si>
  <si>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</si>
  <si>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</si>
  <si>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</si>
  <si>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</si>
  <si>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</si>
  <si>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</si>
  <si>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</si>
  <si>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</si>
  <si>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</si>
  <si>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</si>
  <si>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</si>
  <si>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</si>
  <si>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</si>
  <si>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</si>
  <si>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</si>
  <si>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</si>
  <si>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</si>
  <si>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</si>
  <si>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</si>
  <si>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</si>
  <si>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</si>
  <si>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</si>
  <si>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</si>
  <si>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</si>
  <si>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</si>
  <si>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îÝï»ë³Ï³Ý Ñ³ñ³µ»ñáõÃÛáõÝÝ»ñ (³ÛÉ ¹³ë»ñÇÝ ãå³ïÏ³ÝáÕ)</t>
  </si>
  <si>
    <t>²Õµ³Ñ³ÝáõÙ</t>
  </si>
  <si>
    <t>կոմունալ   ծառայություններ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</si>
  <si>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</si>
  <si>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</si>
  <si>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</si>
  <si>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</si>
  <si>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</si>
  <si>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</si>
  <si>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</si>
  <si>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</si>
  <si>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</si>
  <si>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</si>
  <si>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</si>
  <si>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</si>
  <si>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</si>
  <si>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</si>
  <si>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</si>
  <si>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</si>
  <si>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</si>
  <si>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</si>
  <si>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</si>
  <si>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</si>
  <si>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</si>
  <si>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</si>
  <si>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</si>
  <si>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</si>
  <si>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</si>
  <si>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</si>
  <si>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</si>
  <si>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</si>
  <si>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</si>
  <si>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</si>
  <si>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</si>
  <si>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</si>
  <si>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</si>
  <si>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Ð³Ý·ëïÇ ¨ ëåáñïÇ Í³é³ÛáõÃÛáõÝÝ»ñ</t>
  </si>
  <si>
    <t>Øß³ÏáõÃ³ÛÇÝ Í³é³ÛáõÃÛáõÝÝ»ñ</t>
  </si>
  <si>
    <t>¶ñ³¹³ñ³ÝÝ»ñ</t>
  </si>
  <si>
    <t xml:space="preserve">³Û¹ ÃíáõÙ` </t>
  </si>
  <si>
    <t xml:space="preserve"> -êáõµëÇ¹Ç³Ý»ñ áã-ýÇÝ³Ýë³Ï³Ý å»ï³Ï³Ý (h³Ù³ÛÝù³ÛÇÝ) Ï³½Ù³Ï»ñåáõÃÛáõÝÝ»ñÇÝ </t>
  </si>
  <si>
    <t xml:space="preserve"> - ÀÝÃ³óÇÏ ¹ñ³Ù³ßÝáñÑÝ»ñ å»ï³Ï³Ý ¨ Ñ³Ù³ÛÝùÝ»ñÇ áã ³é¨ïñ³ÛÇÝ Ï³½Ù³Ï»ñåáõÃÛáõÝÝ»ñÇÝ</t>
  </si>
  <si>
    <t>.այլ  մշակույթ.կազմակերպություններ</t>
  </si>
  <si>
    <t>հատուկ  նպատակային   այլ  նյութեր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</si>
  <si>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</si>
  <si>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</si>
  <si>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</si>
  <si>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</si>
  <si>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</si>
  <si>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</si>
  <si>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</si>
  <si>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</si>
  <si>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</si>
  <si>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</si>
  <si>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</si>
  <si>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</si>
  <si>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Ü³Ë³¹åñáó³Ï³Ý ¨ ï³ññ³Ï³Ý ÁÝ¹Ñ³Ýáõñ ÏñÃáõÃÛáõÝ</t>
  </si>
  <si>
    <t xml:space="preserve">Ü³Ë³¹åñáó³Ï³Ý ÏñÃáõÃÛáõÝ </t>
  </si>
  <si>
    <t>սուբսիդիա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</si>
  <si>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</si>
  <si>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</si>
  <si>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</si>
  <si>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</si>
  <si>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</si>
  <si>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</si>
  <si>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</si>
  <si>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</si>
  <si>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</si>
  <si>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</si>
  <si>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</si>
  <si>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</si>
  <si>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</si>
  <si>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</si>
  <si>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</si>
  <si>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</si>
  <si>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 xml:space="preserve">ì³ï³éáÕçáõÃÛáõÝ 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</si>
  <si>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</si>
  <si>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</si>
  <si>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</si>
  <si>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</si>
  <si>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</si>
  <si>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</si>
  <si>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</si>
  <si>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</si>
  <si>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>այլ  նպաստներ  բյուջեից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</si>
  <si>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</si>
  <si>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</si>
  <si>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</si>
  <si>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</si>
  <si>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</si>
  <si>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 xml:space="preserve"> -ä³Ñáõëï³ÛÇÝ ÙÇçáóÝ»ñ</t>
  </si>
  <si>
    <t>³Û¹ ÃíáõÙ` Ñ³Ù³ÛÝùÇ µÛáõç»Ç í³ñã³Ï³Ý Ù³ëÇ å³Ñáõëï³ÛÇÝ ýáÝ¹Çó ýáÝ¹³ÛÇÝ Ù³ë Ï³ï³ñíáÕ Ñ³ïÏ³óáõÙÝ»ñ</t>
  </si>
  <si>
    <r>
      <t xml:space="preserve">ÀÜ¸²ØºÜÀ Ì²Êêºð </t>
    </r>
    <r>
      <rPr>
        <sz val="10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</si>
  <si>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10"/>
        <rFont val="Arial LatArm"/>
        <family val="2"/>
      </rPr>
      <t xml:space="preserve"> (ïáÕ 2110 + ïáÕ 2120 + ïáÕ 2130 + ïáÕ 2140 + ïáÕ 2150 + ïáÕ 2160 + ïáÕ 2170 + ïáÕ 2180) </t>
    </r>
  </si>
  <si>
    <r>
      <t xml:space="preserve"> -</t>
    </r>
    <r>
      <rPr>
        <sz val="10"/>
        <rFont val="Arial LatArm"/>
        <family val="2"/>
      </rPr>
      <t>¾Ý»ñ·»ïÇÏ  Í³é³ÛáõÃÛáõÝÝ»ñ</t>
    </r>
  </si>
  <si>
    <r>
      <t xml:space="preserve">ä²Þîä²ÜàôÂÚàôÜ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</si>
  <si>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</si>
  <si>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</si>
  <si>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</si>
  <si>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</si>
  <si>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</si>
  <si>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 </t>
    </r>
    <r>
      <rPr>
        <sz val="10"/>
        <rFont val="Arial LatArm"/>
        <family val="2"/>
      </rPr>
      <t>(ïáÕ2810+ïáÕ2820+ïáÕ2830+ïáÕ2840+ïáÕ2850+ïáÕ2860)</t>
    </r>
  </si>
  <si>
    <t>1.4 êàô´êÆ¸Æ²Üºð  (ïáÕ4410+ïáÕ4420)</t>
  </si>
  <si>
    <r>
      <t xml:space="preserve">êàô´êÆ¸Æ²Üºð äºî²Î²Ü (Ð²Ø²ÚÜø²ÚÆÜ) Î²¼Ø²ÎºðäàôÂÚàôÜÜºðÆÜ </t>
    </r>
    <r>
      <rPr>
        <sz val="10"/>
        <color indexed="8"/>
        <rFont val="Arial LatArm"/>
        <family val="2"/>
      </rPr>
      <t>(ïáÕ4411+ïáÕ4412)</t>
    </r>
  </si>
  <si>
    <r>
      <t xml:space="preserve">ÎðÂàôÂÚàôÜ </t>
    </r>
    <r>
      <rPr>
        <sz val="10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</si>
  <si>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10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</si>
  <si>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10"/>
        <rFont val="Arial LatArm"/>
        <family val="2"/>
      </rPr>
      <t>(ïáÕ3110)</t>
    </r>
  </si>
  <si>
    <t>ՍԵՎՔԱՐ  Ð²Ø²ÚÜøÆ ´ÚàôæºÆ ºÎ²ØàôîÜºðÀ</t>
  </si>
  <si>
    <t>ՍԵՎՔԱՐ  Ð²Ø²ÚÜøÆ  ´ÚàôæºÆ Ì²ÊêºðÀ` Àêî ´Úàôæºî²ÚÆÜ Ì²ÊêºðÆ  ¶àðÌ²è²Î²Ü ¸²ê²Î²ð¶Ø²Ü</t>
  </si>
  <si>
    <t>ՍԵՎՔԱՐ  Ð²Ø²ÚÜøÆ  ´ÚàôæºÆ  Ì²ÊêºðÀ`  Àêî  ´Úàôæºî²ÚÆÜ Ì²ÊêºðÆ îÜîºê²¶Æî²Î²Ü ¸²ê²Î²ð¶Ø²Ü</t>
  </si>
  <si>
    <t>ՍԵՎՔԱՐ  Ð²Ø²ÚÜøÆ  ´ÚàôæºÆ  ØÆæàòÜºðÆ  î²ðºìºðæÆ Ð²ìºÈàôð¸À  Î²Ø  ¸ºüÆòÆîÀ  (ä²Î²êàôð¸À)</t>
  </si>
  <si>
    <t>ՍԵՎՔԱՐ  Ð²Ø²ÚÜøÆ ´ÚàôæºÆ  Ð²ìºÈàôð¸Æ  ú¶î²¶àðÌØ²Ü  àôÔÔàôÂÚàôÜÜºðÀ  Î²Ø ¸ºüÆòÆîÆ (ä²Î²êàôð¸Æ)  üÆÜ²Üê²ìàðØ²Ü  ²Ô´ÚàôðÜºðÀ</t>
  </si>
  <si>
    <t>ՍԵՎՔԱՐ   Ð²Ø²ÚÜøÆ  ´ÚàôæºÆ Ì²ÊêºðÀ` Àêî ´Úàôæºî²ÚÆÜ Ì²ÊêºðÆ  ¶àðÌ²è²Î²Ü ºì îÜîºê²¶Æî²Î²Ü  ¸²ê²Î²ð¶Ø²Ü</t>
  </si>
  <si>
    <t>4729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</si>
</sst>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53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sz val="9"/>
      <name val="Arial LatArm"/>
      <family val="2"/>
    </font>
    <font>
      <sz val="6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b/>
      <i/>
      <sz val="8"/>
      <name val="Arial LatArm"/>
      <family val="2"/>
    </font>
    <font>
      <u/>
      <sz val="14"/>
      <name val="Arial LatArm"/>
      <family val="2"/>
    </font>
    <font>
      <u/>
      <sz val="10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b/>
      <i/>
      <sz val="10"/>
      <name val="Arial LatArm"/>
      <family val="2"/>
    </font>
    <font>
      <sz val="10"/>
      <color indexed="8"/>
      <name val="Arial LatArm"/>
      <family val="2"/>
    </font>
    <font>
      <i/>
      <sz val="10"/>
      <color indexed="8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5">
    <xf numFmtId="0" fontId="0" fillId="0" borderId="0" xfId="0"/>
    <xf numFmtId="164" fontId="2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2" fillId="0" borderId="0" xfId="0" applyFont="1" applyFill="1" applyBorder="1"/>
    <xf numFmtId="164" fontId="2" fillId="0" borderId="4" xfId="0" applyNumberFormat="1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6" fillId="0" borderId="0" xfId="0" applyFont="1" applyFill="1"/>
    <xf numFmtId="0" fontId="13" fillId="0" borderId="0" xfId="0" applyFont="1" applyFill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1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5" fillId="0" borderId="4" xfId="0" applyFont="1" applyFill="1" applyBorder="1"/>
    <xf numFmtId="0" fontId="2" fillId="0" borderId="4" xfId="0" applyFont="1" applyFill="1" applyBorder="1" applyAlignment="1">
      <alignment horizontal="center" wrapText="1"/>
    </xf>
    <xf numFmtId="0" fontId="9" fillId="0" borderId="0" xfId="0" applyFont="1" applyFill="1"/>
    <xf numFmtId="0" fontId="7" fillId="0" borderId="0" xfId="0" applyFont="1" applyFill="1"/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 wrapText="1"/>
    </xf>
    <xf numFmtId="164" fontId="2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2" fillId="0" borderId="4" xfId="0" applyFont="1" applyFill="1" applyBorder="1"/>
    <xf numFmtId="0" fontId="25" fillId="0" borderId="4" xfId="0" applyNumberFormat="1" applyFont="1" applyFill="1" applyBorder="1" applyAlignment="1">
      <alignment horizontal="left" vertical="center" wrapText="1" indent="1"/>
    </xf>
    <xf numFmtId="0" fontId="25" fillId="0" borderId="4" xfId="0" applyFont="1" applyFill="1" applyBorder="1" applyAlignment="1">
      <alignment horizontal="left" vertical="center" wrapText="1" indent="2"/>
    </xf>
    <xf numFmtId="0" fontId="26" fillId="0" borderId="4" xfId="0" quotePrefix="1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vertical="center" wrapText="1"/>
    </xf>
    <xf numFmtId="0" fontId="25" fillId="0" borderId="4" xfId="0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/>
    </xf>
    <xf numFmtId="0" fontId="28" fillId="0" borderId="4" xfId="0" quotePrefix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/>
    </xf>
    <xf numFmtId="0" fontId="28" fillId="0" borderId="4" xfId="0" applyFont="1" applyFill="1" applyBorder="1" applyAlignment="1">
      <alignment vertical="center" wrapText="1"/>
    </xf>
    <xf numFmtId="49" fontId="25" fillId="0" borderId="4" xfId="0" quotePrefix="1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 indent="3"/>
    </xf>
    <xf numFmtId="0" fontId="25" fillId="0" borderId="4" xfId="0" applyNumberFormat="1" applyFont="1" applyFill="1" applyBorder="1" applyAlignment="1">
      <alignment horizontal="left" vertical="center" wrapText="1" indent="2"/>
    </xf>
    <xf numFmtId="49" fontId="25" fillId="0" borderId="4" xfId="0" applyNumberFormat="1" applyFont="1" applyFill="1" applyBorder="1" applyAlignment="1">
      <alignment horizontal="centerContinuous" vertical="center"/>
    </xf>
    <xf numFmtId="1" fontId="25" fillId="0" borderId="4" xfId="0" applyNumberFormat="1" applyFont="1" applyFill="1" applyBorder="1" applyAlignment="1">
      <alignment horizontal="center" vertical="center" wrapText="1"/>
    </xf>
    <xf numFmtId="49" fontId="28" fillId="0" borderId="4" xfId="0" quotePrefix="1" applyNumberFormat="1" applyFont="1" applyFill="1" applyBorder="1" applyAlignment="1">
      <alignment horizontal="center" vertical="center"/>
    </xf>
    <xf numFmtId="1" fontId="28" fillId="0" borderId="4" xfId="0" applyNumberFormat="1" applyFont="1" applyFill="1" applyBorder="1" applyAlignment="1">
      <alignment horizontal="center" vertical="center" wrapText="1"/>
    </xf>
    <xf numFmtId="49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49" fontId="31" fillId="0" borderId="39" xfId="0" applyNumberFormat="1" applyFont="1" applyFill="1" applyBorder="1" applyAlignment="1">
      <alignment horizontal="center" vertical="center" wrapText="1"/>
    </xf>
    <xf numFmtId="49" fontId="31" fillId="0" borderId="40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center" vertical="center" wrapText="1"/>
    </xf>
    <xf numFmtId="49" fontId="31" fillId="0" borderId="27" xfId="0" applyNumberFormat="1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49" fontId="33" fillId="0" borderId="40" xfId="0" applyNumberFormat="1" applyFont="1" applyFill="1" applyBorder="1" applyAlignment="1">
      <alignment horizontal="center" vertical="center" wrapText="1"/>
    </xf>
    <xf numFmtId="0" fontId="33" fillId="0" borderId="40" xfId="0" applyNumberFormat="1" applyFont="1" applyFill="1" applyBorder="1" applyAlignment="1">
      <alignment horizontal="center" vertical="center" wrapText="1"/>
    </xf>
    <xf numFmtId="0" fontId="34" fillId="0" borderId="41" xfId="0" applyNumberFormat="1" applyFont="1" applyFill="1" applyBorder="1" applyAlignment="1">
      <alignment horizontal="center" vertical="center" wrapText="1"/>
    </xf>
    <xf numFmtId="0" fontId="27" fillId="0" borderId="27" xfId="0" applyNumberFormat="1" applyFont="1" applyFill="1" applyBorder="1" applyAlignment="1">
      <alignment horizontal="center" vertical="center" wrapText="1" readingOrder="1"/>
    </xf>
    <xf numFmtId="0" fontId="32" fillId="0" borderId="42" xfId="0" applyFont="1" applyFill="1" applyBorder="1" applyAlignment="1">
      <alignment horizontal="center" vertical="center"/>
    </xf>
    <xf numFmtId="49" fontId="31" fillId="0" borderId="43" xfId="0" applyNumberFormat="1" applyFont="1" applyFill="1" applyBorder="1" applyAlignment="1">
      <alignment horizontal="center" vertical="center"/>
    </xf>
    <xf numFmtId="49" fontId="31" fillId="0" borderId="8" xfId="0" applyNumberFormat="1" applyFont="1" applyFill="1" applyBorder="1" applyAlignment="1">
      <alignment horizontal="center" vertical="center"/>
    </xf>
    <xf numFmtId="49" fontId="31" fillId="0" borderId="44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>
      <alignment horizontal="center" vertical="center" wrapText="1" readingOrder="1"/>
    </xf>
    <xf numFmtId="0" fontId="32" fillId="0" borderId="42" xfId="0" applyFont="1" applyFill="1" applyBorder="1" applyAlignment="1">
      <alignment vertical="center"/>
    </xf>
    <xf numFmtId="0" fontId="36" fillId="0" borderId="28" xfId="0" applyNumberFormat="1" applyFont="1" applyFill="1" applyBorder="1" applyAlignment="1">
      <alignment horizontal="left" vertical="top" wrapText="1" readingOrder="1"/>
    </xf>
    <xf numFmtId="0" fontId="32" fillId="0" borderId="11" xfId="0" applyFont="1" applyFill="1" applyBorder="1" applyAlignment="1">
      <alignment vertical="center"/>
    </xf>
    <xf numFmtId="49" fontId="31" fillId="0" borderId="4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4" fillId="0" borderId="28" xfId="0" applyNumberFormat="1" applyFont="1" applyFill="1" applyBorder="1" applyAlignment="1">
      <alignment horizontal="left" vertical="top" wrapText="1" readingOrder="1"/>
    </xf>
    <xf numFmtId="49" fontId="32" fillId="0" borderId="43" xfId="0" applyNumberFormat="1" applyFont="1" applyFill="1" applyBorder="1" applyAlignment="1">
      <alignment horizontal="center" vertical="center"/>
    </xf>
    <xf numFmtId="49" fontId="32" fillId="0" borderId="4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6" fillId="0" borderId="28" xfId="0" applyNumberFormat="1" applyFont="1" applyFill="1" applyBorder="1" applyAlignment="1">
      <alignment vertical="center" wrapText="1" readingOrder="1"/>
    </xf>
    <xf numFmtId="0" fontId="36" fillId="0" borderId="45" xfId="0" applyNumberFormat="1" applyFont="1" applyFill="1" applyBorder="1" applyAlignment="1">
      <alignment horizontal="left" vertical="top" wrapText="1" readingOrder="1"/>
    </xf>
    <xf numFmtId="0" fontId="32" fillId="0" borderId="11" xfId="0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 wrapText="1" readingOrder="1"/>
    </xf>
    <xf numFmtId="49" fontId="32" fillId="0" borderId="15" xfId="0" applyNumberFormat="1" applyFont="1" applyFill="1" applyBorder="1" applyAlignment="1">
      <alignment horizontal="center" vertical="center"/>
    </xf>
    <xf numFmtId="0" fontId="35" fillId="0" borderId="28" xfId="0" applyNumberFormat="1" applyFont="1" applyFill="1" applyBorder="1" applyAlignment="1">
      <alignment horizontal="center" vertical="center" wrapText="1" readingOrder="1"/>
    </xf>
    <xf numFmtId="0" fontId="34" fillId="0" borderId="28" xfId="0" applyFont="1" applyFill="1" applyBorder="1" applyAlignment="1">
      <alignment horizontal="left" vertical="top" wrapText="1"/>
    </xf>
    <xf numFmtId="0" fontId="36" fillId="0" borderId="28" xfId="0" applyFont="1" applyFill="1" applyBorder="1" applyAlignment="1">
      <alignment horizontal="left" vertical="top" wrapText="1"/>
    </xf>
    <xf numFmtId="0" fontId="32" fillId="0" borderId="46" xfId="0" applyFont="1" applyFill="1" applyBorder="1" applyAlignment="1">
      <alignment vertical="center"/>
    </xf>
    <xf numFmtId="49" fontId="32" fillId="0" borderId="5" xfId="0" applyNumberFormat="1" applyFont="1" applyFill="1" applyBorder="1" applyAlignment="1">
      <alignment horizontal="center" vertical="center"/>
    </xf>
    <xf numFmtId="49" fontId="32" fillId="0" borderId="47" xfId="0" applyNumberFormat="1" applyFont="1" applyFill="1" applyBorder="1" applyAlignment="1">
      <alignment horizontal="center" vertical="center"/>
    </xf>
    <xf numFmtId="0" fontId="36" fillId="0" borderId="48" xfId="0" applyNumberFormat="1" applyFont="1" applyFill="1" applyBorder="1" applyAlignment="1">
      <alignment horizontal="left" vertical="top" wrapText="1" readingOrder="1"/>
    </xf>
    <xf numFmtId="0" fontId="32" fillId="0" borderId="46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49" fontId="32" fillId="0" borderId="4" xfId="0" applyNumberFormat="1" applyFont="1" applyFill="1" applyBorder="1" applyAlignment="1">
      <alignment horizontal="center" vertical="top"/>
    </xf>
    <xf numFmtId="49" fontId="32" fillId="0" borderId="10" xfId="0" applyNumberFormat="1" applyFont="1" applyFill="1" applyBorder="1" applyAlignment="1">
      <alignment horizontal="center" vertical="top"/>
    </xf>
    <xf numFmtId="0" fontId="32" fillId="0" borderId="12" xfId="0" applyFont="1" applyFill="1" applyBorder="1" applyAlignment="1">
      <alignment vertical="center"/>
    </xf>
    <xf numFmtId="49" fontId="32" fillId="0" borderId="13" xfId="0" applyNumberFormat="1" applyFont="1" applyFill="1" applyBorder="1" applyAlignment="1">
      <alignment horizontal="center" vertical="top"/>
    </xf>
    <xf numFmtId="49" fontId="32" fillId="0" borderId="49" xfId="0" applyNumberFormat="1" applyFont="1" applyFill="1" applyBorder="1" applyAlignment="1">
      <alignment horizontal="center" vertical="top"/>
    </xf>
    <xf numFmtId="0" fontId="36" fillId="0" borderId="25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49" fontId="28" fillId="2" borderId="16" xfId="0" applyNumberFormat="1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/>
    </xf>
    <xf numFmtId="0" fontId="28" fillId="2" borderId="40" xfId="0" applyFont="1" applyFill="1" applyBorder="1" applyAlignment="1">
      <alignment vertical="center" wrapText="1"/>
    </xf>
    <xf numFmtId="49" fontId="28" fillId="0" borderId="40" xfId="0" applyNumberFormat="1" applyFont="1" applyFill="1" applyBorder="1" applyAlignment="1">
      <alignment vertical="top" wrapText="1"/>
    </xf>
    <xf numFmtId="0" fontId="25" fillId="2" borderId="11" xfId="0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vertical="top" wrapText="1"/>
    </xf>
    <xf numFmtId="49" fontId="25" fillId="2" borderId="4" xfId="0" applyNumberFormat="1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/>
    </xf>
    <xf numFmtId="49" fontId="40" fillId="0" borderId="40" xfId="0" applyNumberFormat="1" applyFont="1" applyFill="1" applyBorder="1" applyAlignment="1">
      <alignment vertical="top" wrapText="1"/>
    </xf>
    <xf numFmtId="49" fontId="25" fillId="2" borderId="40" xfId="0" applyNumberFormat="1" applyFont="1" applyFill="1" applyBorder="1" applyAlignment="1">
      <alignment horizontal="center" vertical="center" wrapText="1"/>
    </xf>
    <xf numFmtId="49" fontId="40" fillId="0" borderId="40" xfId="0" applyNumberFormat="1" applyFont="1" applyFill="1" applyBorder="1" applyAlignment="1">
      <alignment vertical="center" wrapText="1"/>
    </xf>
    <xf numFmtId="49" fontId="39" fillId="0" borderId="40" xfId="0" applyNumberFormat="1" applyFont="1" applyFill="1" applyBorder="1" applyAlignment="1">
      <alignment vertical="center" wrapText="1"/>
    </xf>
    <xf numFmtId="49" fontId="28" fillId="0" borderId="4" xfId="0" applyNumberFormat="1" applyFont="1" applyFill="1" applyBorder="1" applyAlignment="1">
      <alignment vertical="top" wrapText="1"/>
    </xf>
    <xf numFmtId="49" fontId="40" fillId="0" borderId="4" xfId="0" applyNumberFormat="1" applyFont="1" applyFill="1" applyBorder="1" applyAlignment="1">
      <alignment vertical="top" wrapText="1"/>
    </xf>
    <xf numFmtId="49" fontId="30" fillId="0" borderId="40" xfId="0" applyNumberFormat="1" applyFont="1" applyFill="1" applyBorder="1" applyAlignment="1">
      <alignment vertical="top" wrapText="1"/>
    </xf>
    <xf numFmtId="0" fontId="28" fillId="0" borderId="4" xfId="0" applyFont="1" applyBorder="1" applyAlignment="1">
      <alignment horizontal="center" vertical="center"/>
    </xf>
    <xf numFmtId="49" fontId="39" fillId="0" borderId="40" xfId="0" applyNumberFormat="1" applyFont="1" applyFill="1" applyBorder="1" applyAlignment="1">
      <alignment vertical="top" wrapText="1"/>
    </xf>
    <xf numFmtId="49" fontId="28" fillId="2" borderId="40" xfId="0" applyNumberFormat="1" applyFont="1" applyFill="1" applyBorder="1" applyAlignment="1">
      <alignment horizontal="center" wrapText="1"/>
    </xf>
    <xf numFmtId="49" fontId="28" fillId="2" borderId="8" xfId="0" applyNumberFormat="1" applyFont="1" applyFill="1" applyBorder="1" applyAlignment="1">
      <alignment horizontal="center" wrapText="1"/>
    </xf>
    <xf numFmtId="49" fontId="28" fillId="0" borderId="4" xfId="0" applyNumberFormat="1" applyFont="1" applyFill="1" applyBorder="1" applyAlignment="1">
      <alignment wrapText="1"/>
    </xf>
    <xf numFmtId="49" fontId="28" fillId="2" borderId="4" xfId="0" applyNumberFormat="1" applyFont="1" applyFill="1" applyBorder="1" applyAlignment="1">
      <alignment horizontal="center" vertical="center" wrapText="1"/>
    </xf>
    <xf numFmtId="49" fontId="40" fillId="0" borderId="4" xfId="0" applyNumberFormat="1" applyFont="1" applyFill="1" applyBorder="1" applyAlignment="1">
      <alignment horizontal="center" vertical="top" wrapText="1"/>
    </xf>
    <xf numFmtId="49" fontId="40" fillId="0" borderId="4" xfId="0" applyNumberFormat="1" applyFont="1" applyFill="1" applyBorder="1" applyAlignment="1">
      <alignment horizontal="center" vertical="center" wrapText="1"/>
    </xf>
    <xf numFmtId="49" fontId="40" fillId="0" borderId="4" xfId="0" applyNumberFormat="1" applyFont="1" applyFill="1" applyBorder="1" applyAlignment="1">
      <alignment horizontal="center" wrapText="1"/>
    </xf>
    <xf numFmtId="49" fontId="25" fillId="0" borderId="4" xfId="0" applyNumberFormat="1" applyFont="1" applyFill="1" applyBorder="1" applyAlignment="1">
      <alignment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8" fillId="2" borderId="27" xfId="0" applyFont="1" applyFill="1" applyBorder="1" applyAlignment="1">
      <alignment horizontal="center" vertical="top" wrapText="1"/>
    </xf>
    <xf numFmtId="49" fontId="28" fillId="2" borderId="2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vertical="center"/>
    </xf>
    <xf numFmtId="0" fontId="25" fillId="2" borderId="27" xfId="0" applyFont="1" applyFill="1" applyBorder="1" applyAlignment="1">
      <alignment horizontal="left" vertical="top" wrapText="1"/>
    </xf>
    <xf numFmtId="0" fontId="25" fillId="2" borderId="14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 wrapText="1"/>
    </xf>
    <xf numFmtId="49" fontId="25" fillId="2" borderId="31" xfId="0" applyNumberFormat="1" applyFont="1" applyFill="1" applyBorder="1" applyAlignment="1">
      <alignment horizontal="center" vertical="center"/>
    </xf>
    <xf numFmtId="0" fontId="44" fillId="2" borderId="32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left" vertical="top" wrapText="1"/>
    </xf>
    <xf numFmtId="49" fontId="28" fillId="2" borderId="9" xfId="0" applyNumberFormat="1" applyFont="1" applyFill="1" applyBorder="1" applyAlignment="1">
      <alignment horizontal="center"/>
    </xf>
    <xf numFmtId="0" fontId="44" fillId="2" borderId="42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left" vertical="top" wrapText="1"/>
    </xf>
    <xf numFmtId="49" fontId="28" fillId="2" borderId="8" xfId="0" applyNumberFormat="1" applyFont="1" applyFill="1" applyBorder="1" applyAlignment="1">
      <alignment horizontal="center"/>
    </xf>
    <xf numFmtId="0" fontId="30" fillId="2" borderId="4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top" wrapText="1"/>
    </xf>
    <xf numFmtId="49" fontId="30" fillId="0" borderId="4" xfId="0" applyNumberFormat="1" applyFont="1" applyFill="1" applyBorder="1" applyAlignment="1">
      <alignment vertical="top" wrapText="1"/>
    </xf>
    <xf numFmtId="0" fontId="25" fillId="2" borderId="46" xfId="0" applyFont="1" applyFill="1" applyBorder="1" applyAlignment="1">
      <alignment horizontal="center" vertical="center"/>
    </xf>
    <xf numFmtId="49" fontId="30" fillId="0" borderId="5" xfId="0" applyNumberFormat="1" applyFont="1" applyFill="1" applyBorder="1" applyAlignment="1">
      <alignment vertical="top" wrapText="1"/>
    </xf>
    <xf numFmtId="49" fontId="28" fillId="2" borderId="5" xfId="0" applyNumberFormat="1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/>
    </xf>
    <xf numFmtId="0" fontId="28" fillId="0" borderId="4" xfId="0" applyFont="1" applyFill="1" applyBorder="1" applyAlignment="1">
      <alignment vertical="top" wrapText="1"/>
    </xf>
    <xf numFmtId="49" fontId="40" fillId="0" borderId="4" xfId="0" applyNumberFormat="1" applyFont="1" applyFill="1" applyBorder="1" applyAlignment="1">
      <alignment vertical="center" wrapText="1"/>
    </xf>
    <xf numFmtId="0" fontId="44" fillId="2" borderId="11" xfId="0" applyFont="1" applyFill="1" applyBorder="1" applyAlignment="1">
      <alignment horizontal="center" vertical="center"/>
    </xf>
    <xf numFmtId="49" fontId="28" fillId="2" borderId="4" xfId="0" applyNumberFormat="1" applyFont="1" applyFill="1" applyBorder="1" applyAlignment="1">
      <alignment horizontal="center"/>
    </xf>
    <xf numFmtId="49" fontId="40" fillId="0" borderId="5" xfId="0" applyNumberFormat="1" applyFont="1" applyFill="1" applyBorder="1" applyAlignment="1">
      <alignment vertical="top" wrapText="1"/>
    </xf>
    <xf numFmtId="49" fontId="40" fillId="0" borderId="5" xfId="0" applyNumberFormat="1" applyFont="1" applyFill="1" applyBorder="1" applyAlignment="1">
      <alignment horizontal="center" vertical="center" wrapText="1"/>
    </xf>
    <xf numFmtId="49" fontId="39" fillId="0" borderId="4" xfId="0" applyNumberFormat="1" applyFont="1" applyFill="1" applyBorder="1" applyAlignment="1">
      <alignment vertical="center" wrapText="1"/>
    </xf>
    <xf numFmtId="49" fontId="43" fillId="0" borderId="4" xfId="0" applyNumberFormat="1" applyFont="1" applyFill="1" applyBorder="1" applyAlignment="1">
      <alignment vertical="top" wrapText="1"/>
    </xf>
    <xf numFmtId="0" fontId="28" fillId="0" borderId="4" xfId="0" applyFont="1" applyBorder="1" applyAlignment="1">
      <alignment vertical="top" wrapText="1"/>
    </xf>
    <xf numFmtId="0" fontId="25" fillId="0" borderId="4" xfId="0" applyFont="1" applyBorder="1" applyAlignment="1">
      <alignment vertical="top" wrapText="1"/>
    </xf>
    <xf numFmtId="0" fontId="25" fillId="2" borderId="11" xfId="0" applyFont="1" applyFill="1" applyBorder="1" applyAlignment="1">
      <alignment horizontal="center"/>
    </xf>
    <xf numFmtId="0" fontId="25" fillId="0" borderId="4" xfId="0" applyFont="1" applyBorder="1" applyAlignment="1">
      <alignment wrapText="1"/>
    </xf>
    <xf numFmtId="0" fontId="25" fillId="0" borderId="5" xfId="0" applyFont="1" applyBorder="1" applyAlignment="1">
      <alignment vertical="top" wrapText="1"/>
    </xf>
    <xf numFmtId="0" fontId="25" fillId="2" borderId="42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left" vertical="top" wrapText="1"/>
    </xf>
    <xf numFmtId="0" fontId="25" fillId="0" borderId="39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 wrapText="1"/>
    </xf>
    <xf numFmtId="49" fontId="25" fillId="2" borderId="5" xfId="0" applyNumberFormat="1" applyFont="1" applyFill="1" applyBorder="1" applyAlignment="1">
      <alignment horizontal="center" vertical="center" wrapText="1"/>
    </xf>
    <xf numFmtId="49" fontId="40" fillId="0" borderId="4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2" borderId="33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left" vertical="top" wrapText="1"/>
    </xf>
    <xf numFmtId="49" fontId="28" fillId="2" borderId="35" xfId="0" applyNumberFormat="1" applyFont="1" applyFill="1" applyBorder="1" applyAlignment="1">
      <alignment horizontal="center"/>
    </xf>
    <xf numFmtId="49" fontId="40" fillId="0" borderId="5" xfId="0" applyNumberFormat="1" applyFont="1" applyFill="1" applyBorder="1" applyAlignment="1">
      <alignment horizontal="center" vertical="top" wrapText="1"/>
    </xf>
    <xf numFmtId="0" fontId="40" fillId="0" borderId="5" xfId="0" applyFont="1" applyBorder="1" applyAlignment="1">
      <alignment horizontal="left" vertical="top" wrapText="1"/>
    </xf>
    <xf numFmtId="49" fontId="25" fillId="0" borderId="39" xfId="0" applyNumberFormat="1" applyFont="1" applyFill="1" applyBorder="1" applyAlignment="1">
      <alignment horizontal="center" wrapText="1"/>
    </xf>
    <xf numFmtId="49" fontId="28" fillId="0" borderId="40" xfId="0" applyNumberFormat="1" applyFont="1" applyFill="1" applyBorder="1" applyAlignment="1">
      <alignment wrapText="1"/>
    </xf>
    <xf numFmtId="0" fontId="16" fillId="0" borderId="0" xfId="0" applyFont="1" applyFill="1" applyAlignment="1"/>
    <xf numFmtId="49" fontId="25" fillId="0" borderId="42" xfId="0" applyNumberFormat="1" applyFont="1" applyFill="1" applyBorder="1" applyAlignment="1">
      <alignment horizontal="center" wrapText="1"/>
    </xf>
    <xf numFmtId="49" fontId="25" fillId="0" borderId="8" xfId="0" applyNumberFormat="1" applyFont="1" applyFill="1" applyBorder="1" applyAlignment="1">
      <alignment wrapText="1"/>
    </xf>
    <xf numFmtId="0" fontId="13" fillId="0" borderId="0" xfId="0" applyFont="1" applyFill="1" applyAlignment="1"/>
    <xf numFmtId="49" fontId="25" fillId="0" borderId="11" xfId="0" applyNumberFormat="1" applyFont="1" applyFill="1" applyBorder="1" applyAlignment="1">
      <alignment horizontal="center" vertical="top" wrapText="1"/>
    </xf>
    <xf numFmtId="49" fontId="30" fillId="0" borderId="4" xfId="0" applyNumberFormat="1" applyFont="1" applyFill="1" applyBorder="1" applyAlignment="1">
      <alignment wrapText="1"/>
    </xf>
    <xf numFmtId="164" fontId="47" fillId="0" borderId="4" xfId="0" applyNumberFormat="1" applyFont="1" applyFill="1" applyBorder="1" applyAlignment="1">
      <alignment horizontal="center" vertical="center"/>
    </xf>
    <xf numFmtId="0" fontId="48" fillId="0" borderId="0" xfId="0" applyFont="1" applyFill="1"/>
    <xf numFmtId="49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/>
    </xf>
    <xf numFmtId="0" fontId="28" fillId="0" borderId="4" xfId="0" applyFont="1" applyFill="1" applyBorder="1" applyAlignment="1">
      <alignment wrapText="1"/>
    </xf>
    <xf numFmtId="49" fontId="25" fillId="0" borderId="12" xfId="0" applyNumberFormat="1" applyFont="1" applyBorder="1" applyAlignment="1">
      <alignment horizontal="center" vertical="center"/>
    </xf>
    <xf numFmtId="49" fontId="30" fillId="0" borderId="13" xfId="0" applyNumberFormat="1" applyFont="1" applyFill="1" applyBorder="1" applyAlignment="1">
      <alignment wrapText="1"/>
    </xf>
    <xf numFmtId="0" fontId="4" fillId="0" borderId="0" xfId="0" applyFont="1" applyFill="1" applyBorder="1"/>
    <xf numFmtId="0" fontId="13" fillId="0" borderId="0" xfId="0" applyFont="1" applyFill="1" applyBorder="1"/>
    <xf numFmtId="0" fontId="4" fillId="0" borderId="0" xfId="0" applyFont="1" applyFill="1"/>
    <xf numFmtId="0" fontId="35" fillId="2" borderId="16" xfId="0" applyFont="1" applyFill="1" applyBorder="1" applyAlignment="1">
      <alignment horizontal="center" vertical="center" wrapText="1"/>
    </xf>
    <xf numFmtId="49" fontId="35" fillId="2" borderId="16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/>
    </xf>
    <xf numFmtId="0" fontId="35" fillId="0" borderId="23" xfId="0" applyFont="1" applyBorder="1" applyAlignment="1">
      <alignment horizontal="center" wrapText="1"/>
    </xf>
    <xf numFmtId="0" fontId="28" fillId="0" borderId="50" xfId="0" applyFont="1" applyBorder="1"/>
    <xf numFmtId="0" fontId="31" fillId="0" borderId="18" xfId="0" applyFont="1" applyBorder="1" applyAlignment="1">
      <alignment horizontal="center"/>
    </xf>
    <xf numFmtId="0" fontId="36" fillId="0" borderId="45" xfId="0" applyFont="1" applyBorder="1" applyAlignment="1">
      <alignment horizontal="center" wrapText="1"/>
    </xf>
    <xf numFmtId="0" fontId="28" fillId="0" borderId="51" xfId="0" applyFont="1" applyBorder="1"/>
    <xf numFmtId="0" fontId="31" fillId="0" borderId="19" xfId="0" applyFont="1" applyBorder="1" applyAlignment="1">
      <alignment horizontal="center"/>
    </xf>
    <xf numFmtId="0" fontId="35" fillId="0" borderId="28" xfId="0" applyFont="1" applyBorder="1" applyAlignment="1">
      <alignment horizontal="center" wrapText="1"/>
    </xf>
    <xf numFmtId="0" fontId="25" fillId="0" borderId="29" xfId="0" applyFont="1" applyBorder="1"/>
    <xf numFmtId="0" fontId="36" fillId="0" borderId="28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4" fillId="0" borderId="28" xfId="0" applyFont="1" applyBorder="1" applyAlignment="1">
      <alignment wrapText="1"/>
    </xf>
    <xf numFmtId="0" fontId="36" fillId="0" borderId="45" xfId="0" applyFont="1" applyBorder="1" applyAlignment="1">
      <alignment horizontal="left" wrapText="1"/>
    </xf>
    <xf numFmtId="0" fontId="35" fillId="0" borderId="28" xfId="0" applyFont="1" applyBorder="1" applyAlignment="1">
      <alignment wrapText="1"/>
    </xf>
    <xf numFmtId="0" fontId="36" fillId="0" borderId="28" xfId="0" applyFont="1" applyBorder="1" applyAlignment="1">
      <alignment wrapText="1"/>
    </xf>
    <xf numFmtId="0" fontId="38" fillId="0" borderId="28" xfId="0" applyFont="1" applyBorder="1"/>
    <xf numFmtId="49" fontId="42" fillId="0" borderId="29" xfId="0" applyNumberFormat="1" applyFont="1" applyFill="1" applyBorder="1" applyAlignment="1">
      <alignment horizontal="center" vertical="center" wrapText="1"/>
    </xf>
    <xf numFmtId="0" fontId="38" fillId="0" borderId="28" xfId="0" applyFont="1" applyBorder="1" applyAlignment="1">
      <alignment wrapText="1"/>
    </xf>
    <xf numFmtId="0" fontId="31" fillId="0" borderId="20" xfId="0" applyFont="1" applyBorder="1" applyAlignment="1">
      <alignment horizontal="center"/>
    </xf>
    <xf numFmtId="0" fontId="38" fillId="0" borderId="25" xfId="0" applyFont="1" applyBorder="1" applyAlignment="1">
      <alignment wrapText="1"/>
    </xf>
    <xf numFmtId="49" fontId="42" fillId="0" borderId="52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0" fontId="38" fillId="0" borderId="23" xfId="0" applyFont="1" applyBorder="1" applyAlignment="1">
      <alignment wrapText="1"/>
    </xf>
    <xf numFmtId="49" fontId="37" fillId="0" borderId="50" xfId="0" applyNumberFormat="1" applyFont="1" applyFill="1" applyBorder="1" applyAlignment="1">
      <alignment horizontal="center" vertical="center" wrapText="1"/>
    </xf>
    <xf numFmtId="49" fontId="37" fillId="0" borderId="52" xfId="0" applyNumberFormat="1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wrapText="1"/>
    </xf>
    <xf numFmtId="49" fontId="41" fillId="0" borderId="50" xfId="0" applyNumberFormat="1" applyFont="1" applyFill="1" applyBorder="1" applyAlignment="1">
      <alignment horizontal="center" vertical="center" wrapText="1"/>
    </xf>
    <xf numFmtId="49" fontId="41" fillId="0" borderId="29" xfId="0" applyNumberFormat="1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/>
    </xf>
    <xf numFmtId="0" fontId="38" fillId="0" borderId="48" xfId="0" applyFont="1" applyBorder="1" applyAlignment="1">
      <alignment wrapText="1"/>
    </xf>
    <xf numFmtId="49" fontId="41" fillId="0" borderId="53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4" fillId="0" borderId="27" xfId="0" applyFont="1" applyBorder="1" applyAlignment="1">
      <alignment wrapText="1"/>
    </xf>
    <xf numFmtId="49" fontId="41" fillId="0" borderId="2" xfId="0" applyNumberFormat="1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/>
    </xf>
    <xf numFmtId="0" fontId="36" fillId="0" borderId="30" xfId="0" applyFont="1" applyBorder="1" applyAlignment="1">
      <alignment horizontal="left"/>
    </xf>
    <xf numFmtId="49" fontId="41" fillId="0" borderId="0" xfId="0" applyNumberFormat="1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wrapText="1"/>
    </xf>
    <xf numFmtId="0" fontId="36" fillId="0" borderId="45" xfId="0" applyFont="1" applyBorder="1" applyAlignment="1">
      <alignment wrapText="1"/>
    </xf>
    <xf numFmtId="49" fontId="41" fillId="0" borderId="5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8" fillId="0" borderId="28" xfId="0" applyNumberFormat="1" applyFont="1" applyBorder="1" applyAlignment="1">
      <alignment wrapText="1"/>
    </xf>
    <xf numFmtId="0" fontId="35" fillId="0" borderId="27" xfId="0" applyFont="1" applyBorder="1" applyAlignment="1">
      <alignment vertical="center" wrapText="1"/>
    </xf>
    <xf numFmtId="0" fontId="32" fillId="0" borderId="2" xfId="0" applyFont="1" applyBorder="1"/>
    <xf numFmtId="0" fontId="32" fillId="0" borderId="0" xfId="0" applyFont="1" applyBorder="1"/>
    <xf numFmtId="0" fontId="31" fillId="0" borderId="18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/>
    </xf>
    <xf numFmtId="0" fontId="32" fillId="0" borderId="29" xfId="0" applyFont="1" applyBorder="1"/>
    <xf numFmtId="0" fontId="36" fillId="0" borderId="30" xfId="0" applyFont="1" applyBorder="1" applyAlignment="1">
      <alignment wrapText="1"/>
    </xf>
    <xf numFmtId="0" fontId="32" fillId="0" borderId="2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vertical="center" wrapText="1"/>
    </xf>
    <xf numFmtId="0" fontId="35" fillId="0" borderId="19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35" fillId="0" borderId="19" xfId="0" applyFont="1" applyBorder="1" applyAlignment="1">
      <alignment horizontal="center" wrapText="1"/>
    </xf>
    <xf numFmtId="0" fontId="36" fillId="0" borderId="19" xfId="0" applyFont="1" applyBorder="1" applyAlignment="1">
      <alignment horizontal="center"/>
    </xf>
    <xf numFmtId="0" fontId="34" fillId="0" borderId="19" xfId="0" applyFont="1" applyBorder="1" applyAlignment="1">
      <alignment horizontal="left" vertical="center" wrapText="1"/>
    </xf>
    <xf numFmtId="0" fontId="38" fillId="0" borderId="19" xfId="0" applyFont="1" applyBorder="1" applyAlignment="1">
      <alignment wrapText="1"/>
    </xf>
    <xf numFmtId="0" fontId="35" fillId="0" borderId="19" xfId="0" applyFont="1" applyBorder="1" applyAlignment="1">
      <alignment wrapText="1"/>
    </xf>
    <xf numFmtId="0" fontId="36" fillId="0" borderId="19" xfId="0" applyFont="1" applyBorder="1" applyAlignment="1">
      <alignment wrapText="1"/>
    </xf>
    <xf numFmtId="0" fontId="38" fillId="0" borderId="19" xfId="0" applyFont="1" applyBorder="1"/>
    <xf numFmtId="0" fontId="38" fillId="0" borderId="20" xfId="0" applyFont="1" applyBorder="1" applyAlignment="1">
      <alignment wrapText="1"/>
    </xf>
    <xf numFmtId="0" fontId="32" fillId="0" borderId="4" xfId="0" applyFont="1" applyBorder="1" applyAlignment="1">
      <alignment vertical="center" wrapText="1"/>
    </xf>
    <xf numFmtId="0" fontId="32" fillId="0" borderId="4" xfId="0" applyFont="1" applyBorder="1"/>
    <xf numFmtId="49" fontId="41" fillId="0" borderId="4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34" xfId="0" applyBorder="1" applyAlignment="1">
      <alignment wrapText="1"/>
    </xf>
    <xf numFmtId="0" fontId="2" fillId="0" borderId="0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>
      <alignment horizontal="center" vertical="center" wrapText="1"/>
    </xf>
    <xf numFmtId="164" fontId="2" fillId="0" borderId="57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59" xfId="0" applyNumberFormat="1" applyFont="1" applyFill="1" applyBorder="1" applyAlignment="1">
      <alignment horizontal="center"/>
    </xf>
    <xf numFmtId="164" fontId="2" fillId="0" borderId="60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164" fontId="50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horizontal="left" vertical="top" wrapText="1" readingOrder="1"/>
    </xf>
    <xf numFmtId="164" fontId="47" fillId="0" borderId="4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50" fillId="0" borderId="40" xfId="0" applyNumberFormat="1" applyFont="1" applyFill="1" applyBorder="1" applyAlignment="1">
      <alignment horizontal="center" vertical="center" wrapText="1"/>
    </xf>
    <xf numFmtId="0" fontId="50" fillId="0" borderId="40" xfId="0" applyNumberFormat="1" applyFont="1" applyFill="1" applyBorder="1" applyAlignment="1">
      <alignment horizontal="center" vertical="center" wrapText="1"/>
    </xf>
    <xf numFmtId="0" fontId="50" fillId="0" borderId="41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0" fillId="0" borderId="28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49" fontId="2" fillId="0" borderId="4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47" fillId="0" borderId="4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center"/>
    </xf>
    <xf numFmtId="49" fontId="51" fillId="0" borderId="4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center" wrapText="1" readingOrder="1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left" vertical="top" wrapText="1" readingOrder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left" vertical="top" wrapText="1"/>
    </xf>
    <xf numFmtId="49" fontId="52" fillId="0" borderId="4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50" fillId="0" borderId="28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left" vertical="top" wrapText="1" readingOrder="1"/>
    </xf>
    <xf numFmtId="0" fontId="2" fillId="0" borderId="46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49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left" vertical="top" wrapText="1"/>
    </xf>
    <xf numFmtId="166" fontId="50" fillId="0" borderId="4" xfId="0" applyNumberFormat="1" applyFont="1" applyFill="1" applyBorder="1" applyAlignment="1">
      <alignment horizontal="center" vertical="top"/>
    </xf>
    <xf numFmtId="166" fontId="2" fillId="0" borderId="15" xfId="0" applyNumberFormat="1" applyFont="1" applyFill="1" applyBorder="1" applyAlignment="1">
      <alignment horizontal="center" vertical="top"/>
    </xf>
    <xf numFmtId="0" fontId="2" fillId="0" borderId="8" xfId="0" applyFont="1" applyFill="1" applyBorder="1"/>
    <xf numFmtId="165" fontId="2" fillId="0" borderId="8" xfId="0" applyNumberFormat="1" applyFont="1" applyFill="1" applyBorder="1" applyAlignment="1">
      <alignment horizontal="center" vertical="top"/>
    </xf>
    <xf numFmtId="166" fontId="50" fillId="0" borderId="8" xfId="0" applyNumberFormat="1" applyFont="1" applyFill="1" applyBorder="1" applyAlignment="1">
      <alignment horizontal="center" vertical="top"/>
    </xf>
    <xf numFmtId="166" fontId="2" fillId="0" borderId="43" xfId="0" applyNumberFormat="1" applyFont="1" applyFill="1" applyBorder="1" applyAlignment="1">
      <alignment horizontal="center" vertical="top"/>
    </xf>
    <xf numFmtId="166" fontId="50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center" vertical="top"/>
    </xf>
    <xf numFmtId="0" fontId="49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166" fontId="30" fillId="0" borderId="9" xfId="0" applyNumberFormat="1" applyFont="1" applyFill="1" applyBorder="1" applyAlignment="1">
      <alignment horizontal="center" vertical="center" wrapText="1"/>
    </xf>
    <xf numFmtId="166" fontId="30" fillId="0" borderId="36" xfId="0" applyNumberFormat="1" applyFont="1" applyFill="1" applyBorder="1" applyAlignment="1">
      <alignment horizontal="center" vertical="center" wrapText="1"/>
    </xf>
    <xf numFmtId="166" fontId="30" fillId="0" borderId="37" xfId="0" applyNumberFormat="1" applyFont="1" applyFill="1" applyBorder="1" applyAlignment="1">
      <alignment horizontal="center" vertical="center" wrapText="1"/>
    </xf>
    <xf numFmtId="166" fontId="30" fillId="0" borderId="38" xfId="0" applyNumberFormat="1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center" vertical="center" wrapText="1" readingOrder="1"/>
    </xf>
    <xf numFmtId="0" fontId="28" fillId="0" borderId="26" xfId="0" applyNumberFormat="1" applyFont="1" applyFill="1" applyBorder="1" applyAlignment="1">
      <alignment horizontal="center" vertical="center" wrapText="1" readingOrder="1"/>
    </xf>
    <xf numFmtId="0" fontId="2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 wrapText="1"/>
    </xf>
    <xf numFmtId="0" fontId="35" fillId="2" borderId="26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6" fontId="50" fillId="0" borderId="9" xfId="0" applyNumberFormat="1" applyFont="1" applyFill="1" applyBorder="1" applyAlignment="1">
      <alignment horizontal="center" vertical="center" wrapText="1"/>
    </xf>
    <xf numFmtId="166" fontId="50" fillId="0" borderId="55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 readingOrder="1"/>
    </xf>
    <xf numFmtId="0" fontId="4" fillId="0" borderId="25" xfId="0" applyNumberFormat="1" applyFont="1" applyFill="1" applyBorder="1" applyAlignment="1">
      <alignment horizontal="center" vertical="center" wrapText="1" readingOrder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9"/>
  <sheetViews>
    <sheetView tabSelected="1" zoomScaleNormal="100" workbookViewId="0">
      <selection sqref="A1:F1"/>
    </sheetView>
  </sheetViews>
  <sheetFormatPr defaultRowHeight="36.75" customHeight="1"/>
  <cols>
    <col min="1" max="1" width="8" style="35" customWidth="1"/>
    <col min="2" max="2" width="80.28515625" style="36" customWidth="1"/>
    <col min="3" max="3" width="9.7109375" style="37" customWidth="1"/>
    <col min="4" max="6" width="14.5703125" style="22" customWidth="1"/>
    <col min="7" max="8" width="8.7109375" style="9" customWidth="1"/>
    <col min="9" max="16384" width="9.140625" style="9"/>
  </cols>
  <sheetData>
    <row r="1" spans="1:6" s="6" customFormat="1" ht="36.75" customHeight="1">
      <c r="A1" s="434" t="s">
        <v>0</v>
      </c>
      <c r="B1" s="434"/>
      <c r="C1" s="434"/>
      <c r="D1" s="434"/>
      <c r="E1" s="434"/>
      <c r="F1" s="434"/>
    </row>
    <row r="2" spans="1:6" s="7" customFormat="1" ht="36.75" customHeight="1" thickBot="1">
      <c r="A2" s="433" t="s">
        <v>975</v>
      </c>
      <c r="B2" s="433"/>
      <c r="C2" s="433"/>
      <c r="D2" s="433"/>
      <c r="E2" s="433"/>
      <c r="F2" s="433"/>
    </row>
    <row r="3" spans="1:6" s="6" customFormat="1" ht="36.75" customHeight="1">
      <c r="A3" s="385" t="s">
        <v>336</v>
      </c>
      <c r="B3" s="385" t="s">
        <v>67</v>
      </c>
      <c r="C3" s="385" t="s">
        <v>337</v>
      </c>
      <c r="D3" s="384" t="s">
        <v>1</v>
      </c>
      <c r="E3" s="382" t="s">
        <v>2</v>
      </c>
      <c r="F3" s="383"/>
    </row>
    <row r="4" spans="1:6" s="6" customFormat="1" ht="36.75" customHeight="1">
      <c r="A4" s="385"/>
      <c r="B4" s="385"/>
      <c r="C4" s="385"/>
      <c r="D4" s="384"/>
      <c r="E4" s="54" t="s">
        <v>3</v>
      </c>
      <c r="F4" s="54" t="s">
        <v>4</v>
      </c>
    </row>
    <row r="5" spans="1:6" s="6" customFormat="1" ht="21.75" customHeight="1">
      <c r="A5" s="82" t="s">
        <v>77</v>
      </c>
      <c r="B5" s="83">
        <v>2</v>
      </c>
      <c r="C5" s="70">
        <v>3</v>
      </c>
      <c r="D5" s="48">
        <v>4</v>
      </c>
      <c r="E5" s="48">
        <v>5</v>
      </c>
      <c r="F5" s="54">
        <v>6</v>
      </c>
    </row>
    <row r="6" spans="1:6" s="6" customFormat="1" ht="36.75" customHeight="1">
      <c r="A6" s="64">
        <v>1000</v>
      </c>
      <c r="B6" s="65" t="s">
        <v>238</v>
      </c>
      <c r="C6" s="66"/>
      <c r="D6" s="18">
        <f>E6+F6-F135</f>
        <v>42445.899999999994</v>
      </c>
      <c r="E6" s="18">
        <f>E8+E59+E89</f>
        <v>42445.899999999994</v>
      </c>
      <c r="F6" s="18">
        <f>F59+F89</f>
        <v>0</v>
      </c>
    </row>
    <row r="7" spans="1:6" s="6" customFormat="1" ht="18.75" customHeight="1">
      <c r="A7" s="67"/>
      <c r="B7" s="67" t="s">
        <v>239</v>
      </c>
      <c r="C7" s="66"/>
      <c r="D7" s="19"/>
      <c r="E7" s="19"/>
      <c r="F7" s="19"/>
    </row>
    <row r="8" spans="1:6" s="6" customFormat="1" ht="19.5" customHeight="1">
      <c r="A8" s="68">
        <v>1100</v>
      </c>
      <c r="B8" s="69" t="s">
        <v>240</v>
      </c>
      <c r="C8" s="70">
        <v>7100</v>
      </c>
      <c r="D8" s="18">
        <f>E8</f>
        <v>8387.7999999999993</v>
      </c>
      <c r="E8" s="18">
        <f>E11+E15+E18+E43+E50</f>
        <v>8387.7999999999993</v>
      </c>
      <c r="F8" s="20" t="s">
        <v>5</v>
      </c>
    </row>
    <row r="9" spans="1:6" s="6" customFormat="1" ht="21.75" customHeight="1">
      <c r="A9" s="67"/>
      <c r="B9" s="71" t="s">
        <v>241</v>
      </c>
      <c r="C9" s="72"/>
      <c r="D9" s="19"/>
      <c r="E9" s="19"/>
      <c r="F9" s="21"/>
    </row>
    <row r="10" spans="1:6" s="6" customFormat="1" ht="20.25" customHeight="1">
      <c r="A10" s="67"/>
      <c r="B10" s="71" t="s">
        <v>242</v>
      </c>
      <c r="C10" s="72"/>
      <c r="D10" s="19"/>
      <c r="E10" s="19"/>
      <c r="F10" s="21"/>
    </row>
    <row r="11" spans="1:6" s="6" customFormat="1" ht="27.75" customHeight="1">
      <c r="A11" s="68">
        <v>1110</v>
      </c>
      <c r="B11" s="73" t="s">
        <v>243</v>
      </c>
      <c r="C11" s="70">
        <v>7131</v>
      </c>
      <c r="D11" s="18">
        <f>E11</f>
        <v>5137.8</v>
      </c>
      <c r="E11" s="18">
        <f>E13+E14</f>
        <v>5137.8</v>
      </c>
      <c r="F11" s="20" t="s">
        <v>5</v>
      </c>
    </row>
    <row r="12" spans="1:6" s="6" customFormat="1" ht="18.75" customHeight="1">
      <c r="A12" s="67"/>
      <c r="B12" s="71" t="s">
        <v>242</v>
      </c>
      <c r="C12" s="72"/>
      <c r="D12" s="19"/>
      <c r="E12" s="19"/>
      <c r="F12" s="21"/>
    </row>
    <row r="13" spans="1:6" s="6" customFormat="1" ht="30" customHeight="1">
      <c r="A13" s="74" t="s">
        <v>6</v>
      </c>
      <c r="B13" s="62" t="s">
        <v>244</v>
      </c>
      <c r="C13" s="75"/>
      <c r="D13" s="21">
        <f>E13</f>
        <v>130</v>
      </c>
      <c r="E13" s="21">
        <v>130</v>
      </c>
      <c r="F13" s="21" t="s">
        <v>5</v>
      </c>
    </row>
    <row r="14" spans="1:6" s="6" customFormat="1" ht="30.75" customHeight="1">
      <c r="A14" s="74" t="s">
        <v>7</v>
      </c>
      <c r="B14" s="62" t="s">
        <v>245</v>
      </c>
      <c r="C14" s="75"/>
      <c r="D14" s="21">
        <f>E14</f>
        <v>5007.8</v>
      </c>
      <c r="E14" s="21">
        <v>5007.8</v>
      </c>
      <c r="F14" s="21" t="s">
        <v>5</v>
      </c>
    </row>
    <row r="15" spans="1:6" s="6" customFormat="1" ht="22.5" customHeight="1">
      <c r="A15" s="68">
        <v>1120</v>
      </c>
      <c r="B15" s="73" t="s">
        <v>246</v>
      </c>
      <c r="C15" s="70">
        <v>7136</v>
      </c>
      <c r="D15" s="18">
        <f>E15</f>
        <v>3000</v>
      </c>
      <c r="E15" s="18">
        <f>E17</f>
        <v>3000</v>
      </c>
      <c r="F15" s="20" t="s">
        <v>5</v>
      </c>
    </row>
    <row r="16" spans="1:6" s="6" customFormat="1" ht="19.5" customHeight="1">
      <c r="A16" s="67"/>
      <c r="B16" s="71" t="s">
        <v>242</v>
      </c>
      <c r="C16" s="72"/>
      <c r="D16" s="19"/>
      <c r="E16" s="19"/>
      <c r="F16" s="21"/>
    </row>
    <row r="17" spans="1:6" s="6" customFormat="1" ht="22.5" customHeight="1">
      <c r="A17" s="74" t="s">
        <v>8</v>
      </c>
      <c r="B17" s="62" t="s">
        <v>68</v>
      </c>
      <c r="C17" s="75"/>
      <c r="D17" s="21">
        <f>E17</f>
        <v>3000</v>
      </c>
      <c r="E17" s="21">
        <v>3000</v>
      </c>
      <c r="F17" s="21" t="s">
        <v>5</v>
      </c>
    </row>
    <row r="18" spans="1:6" s="6" customFormat="1" ht="36.75" customHeight="1">
      <c r="A18" s="68">
        <v>1130</v>
      </c>
      <c r="B18" s="73" t="s">
        <v>247</v>
      </c>
      <c r="C18" s="70">
        <v>7145</v>
      </c>
      <c r="D18" s="18">
        <f>E18</f>
        <v>250</v>
      </c>
      <c r="E18" s="18">
        <f>E20</f>
        <v>250</v>
      </c>
      <c r="F18" s="20" t="s">
        <v>5</v>
      </c>
    </row>
    <row r="19" spans="1:6" s="6" customFormat="1" ht="18.75" customHeight="1">
      <c r="A19" s="67"/>
      <c r="B19" s="71" t="s">
        <v>242</v>
      </c>
      <c r="C19" s="72"/>
      <c r="D19" s="19"/>
      <c r="E19" s="19"/>
      <c r="F19" s="21"/>
    </row>
    <row r="20" spans="1:6" s="8" customFormat="1" ht="24.75" customHeight="1">
      <c r="A20" s="74" t="s">
        <v>9</v>
      </c>
      <c r="B20" s="62" t="s">
        <v>248</v>
      </c>
      <c r="C20" s="75">
        <v>71452</v>
      </c>
      <c r="D20" s="20">
        <f>E20</f>
        <v>250</v>
      </c>
      <c r="E20" s="20">
        <f>E23+E27+E28+E29+E30+E31+E32+E33+E34+E35+E36+E37</f>
        <v>250</v>
      </c>
      <c r="F20" s="20" t="s">
        <v>5</v>
      </c>
    </row>
    <row r="21" spans="1:6" s="6" customFormat="1" ht="45.75" customHeight="1">
      <c r="A21" s="74"/>
      <c r="B21" s="62" t="s">
        <v>231</v>
      </c>
      <c r="C21" s="72"/>
      <c r="D21" s="19"/>
      <c r="E21" s="21"/>
      <c r="F21" s="21"/>
    </row>
    <row r="22" spans="1:6" s="6" customFormat="1" ht="18.75" customHeight="1">
      <c r="A22" s="74"/>
      <c r="B22" s="62" t="s">
        <v>242</v>
      </c>
      <c r="C22" s="72"/>
      <c r="D22" s="19"/>
      <c r="E22" s="21"/>
      <c r="F22" s="21"/>
    </row>
    <row r="23" spans="1:6" s="8" customFormat="1" ht="44.25" customHeight="1">
      <c r="A23" s="74" t="s">
        <v>10</v>
      </c>
      <c r="B23" s="63" t="s">
        <v>249</v>
      </c>
      <c r="C23" s="75"/>
      <c r="D23" s="20">
        <f>E23</f>
        <v>0</v>
      </c>
      <c r="E23" s="20">
        <f>E25+E26</f>
        <v>0</v>
      </c>
      <c r="F23" s="20" t="s">
        <v>5</v>
      </c>
    </row>
    <row r="24" spans="1:6" s="6" customFormat="1" ht="21" customHeight="1">
      <c r="A24" s="72"/>
      <c r="B24" s="63" t="s">
        <v>250</v>
      </c>
      <c r="C24" s="72"/>
      <c r="D24" s="21"/>
      <c r="E24" s="21"/>
      <c r="F24" s="21"/>
    </row>
    <row r="25" spans="1:6" s="6" customFormat="1" ht="21.75" customHeight="1">
      <c r="A25" s="74" t="s">
        <v>11</v>
      </c>
      <c r="B25" s="76" t="s">
        <v>251</v>
      </c>
      <c r="C25" s="75"/>
      <c r="D25" s="21">
        <f t="shared" ref="D25:D43" si="0">E25</f>
        <v>0</v>
      </c>
      <c r="E25" s="21"/>
      <c r="F25" s="21" t="s">
        <v>5</v>
      </c>
    </row>
    <row r="26" spans="1:6" s="6" customFormat="1" ht="21.75" customHeight="1">
      <c r="A26" s="74" t="s">
        <v>12</v>
      </c>
      <c r="B26" s="76" t="s">
        <v>252</v>
      </c>
      <c r="C26" s="75"/>
      <c r="D26" s="21">
        <f t="shared" si="0"/>
        <v>0</v>
      </c>
      <c r="E26" s="21"/>
      <c r="F26" s="21" t="s">
        <v>5</v>
      </c>
    </row>
    <row r="27" spans="1:6" s="6" customFormat="1" ht="74.25" customHeight="1">
      <c r="A27" s="74" t="s">
        <v>13</v>
      </c>
      <c r="B27" s="77" t="s">
        <v>253</v>
      </c>
      <c r="C27" s="75"/>
      <c r="D27" s="21">
        <f t="shared" si="0"/>
        <v>0</v>
      </c>
      <c r="E27" s="21"/>
      <c r="F27" s="21" t="s">
        <v>5</v>
      </c>
    </row>
    <row r="28" spans="1:6" s="6" customFormat="1" ht="36.75" customHeight="1">
      <c r="A28" s="67" t="s">
        <v>14</v>
      </c>
      <c r="B28" s="63" t="s">
        <v>254</v>
      </c>
      <c r="C28" s="75"/>
      <c r="D28" s="21">
        <f t="shared" si="0"/>
        <v>0</v>
      </c>
      <c r="E28" s="21"/>
      <c r="F28" s="21" t="s">
        <v>5</v>
      </c>
    </row>
    <row r="29" spans="1:6" s="6" customFormat="1" ht="54" customHeight="1">
      <c r="A29" s="74" t="s">
        <v>15</v>
      </c>
      <c r="B29" s="63" t="s">
        <v>255</v>
      </c>
      <c r="C29" s="75"/>
      <c r="D29" s="21">
        <f t="shared" si="0"/>
        <v>250</v>
      </c>
      <c r="E29" s="21">
        <v>250</v>
      </c>
      <c r="F29" s="21" t="s">
        <v>5</v>
      </c>
    </row>
    <row r="30" spans="1:6" s="6" customFormat="1" ht="32.25" customHeight="1">
      <c r="A30" s="74" t="s">
        <v>16</v>
      </c>
      <c r="B30" s="63" t="s">
        <v>256</v>
      </c>
      <c r="C30" s="75"/>
      <c r="D30" s="21">
        <f t="shared" si="0"/>
        <v>0</v>
      </c>
      <c r="E30" s="21"/>
      <c r="F30" s="21" t="s">
        <v>5</v>
      </c>
    </row>
    <row r="31" spans="1:6" s="6" customFormat="1" ht="61.5" customHeight="1">
      <c r="A31" s="74" t="s">
        <v>17</v>
      </c>
      <c r="B31" s="63" t="s">
        <v>257</v>
      </c>
      <c r="C31" s="75"/>
      <c r="D31" s="21">
        <f t="shared" si="0"/>
        <v>0</v>
      </c>
      <c r="E31" s="21"/>
      <c r="F31" s="21" t="s">
        <v>5</v>
      </c>
    </row>
    <row r="32" spans="1:6" s="6" customFormat="1" ht="54.75" customHeight="1">
      <c r="A32" s="74" t="s">
        <v>18</v>
      </c>
      <c r="B32" s="63" t="s">
        <v>258</v>
      </c>
      <c r="C32" s="75"/>
      <c r="D32" s="21">
        <f t="shared" si="0"/>
        <v>0</v>
      </c>
      <c r="E32" s="21"/>
      <c r="F32" s="21" t="s">
        <v>5</v>
      </c>
    </row>
    <row r="33" spans="1:6" s="6" customFormat="1" ht="41.25" customHeight="1">
      <c r="A33" s="74" t="s">
        <v>19</v>
      </c>
      <c r="B33" s="63" t="s">
        <v>259</v>
      </c>
      <c r="C33" s="75"/>
      <c r="D33" s="21">
        <f t="shared" si="0"/>
        <v>0</v>
      </c>
      <c r="E33" s="21"/>
      <c r="F33" s="21" t="s">
        <v>5</v>
      </c>
    </row>
    <row r="34" spans="1:6" s="6" customFormat="1" ht="36.75" customHeight="1">
      <c r="A34" s="74" t="s">
        <v>20</v>
      </c>
      <c r="B34" s="63" t="s">
        <v>260</v>
      </c>
      <c r="C34" s="75"/>
      <c r="D34" s="21">
        <f t="shared" si="0"/>
        <v>0</v>
      </c>
      <c r="E34" s="21"/>
      <c r="F34" s="21" t="s">
        <v>5</v>
      </c>
    </row>
    <row r="35" spans="1:6" s="6" customFormat="1" ht="36.75" customHeight="1">
      <c r="A35" s="74" t="s">
        <v>21</v>
      </c>
      <c r="B35" s="63" t="s">
        <v>261</v>
      </c>
      <c r="C35" s="75"/>
      <c r="D35" s="21">
        <f t="shared" si="0"/>
        <v>0</v>
      </c>
      <c r="E35" s="21"/>
      <c r="F35" s="21" t="s">
        <v>5</v>
      </c>
    </row>
    <row r="36" spans="1:6" s="6" customFormat="1" ht="48.75" customHeight="1">
      <c r="A36" s="74" t="s">
        <v>22</v>
      </c>
      <c r="B36" s="63" t="s">
        <v>262</v>
      </c>
      <c r="C36" s="75"/>
      <c r="D36" s="21">
        <f t="shared" si="0"/>
        <v>0</v>
      </c>
      <c r="E36" s="21"/>
      <c r="F36" s="21" t="s">
        <v>5</v>
      </c>
    </row>
    <row r="37" spans="1:6" s="6" customFormat="1" ht="36.75" customHeight="1">
      <c r="A37" s="74" t="s">
        <v>23</v>
      </c>
      <c r="B37" s="63" t="s">
        <v>263</v>
      </c>
      <c r="C37" s="75"/>
      <c r="D37" s="21">
        <f t="shared" si="0"/>
        <v>0</v>
      </c>
      <c r="E37" s="21"/>
      <c r="F37" s="21" t="s">
        <v>5</v>
      </c>
    </row>
    <row r="38" spans="1:6" s="6" customFormat="1" ht="26.25" customHeight="1">
      <c r="A38" s="74">
        <v>1146</v>
      </c>
      <c r="B38" s="63" t="s">
        <v>232</v>
      </c>
      <c r="C38" s="75"/>
      <c r="D38" s="21"/>
      <c r="E38" s="21"/>
      <c r="F38" s="21"/>
    </row>
    <row r="39" spans="1:6" s="6" customFormat="1" ht="36.75" customHeight="1">
      <c r="A39" s="74">
        <v>1147</v>
      </c>
      <c r="B39" s="63" t="s">
        <v>233</v>
      </c>
      <c r="C39" s="75"/>
      <c r="D39" s="21"/>
      <c r="E39" s="21"/>
      <c r="F39" s="21"/>
    </row>
    <row r="40" spans="1:6" s="6" customFormat="1" ht="36.75" customHeight="1">
      <c r="A40" s="74">
        <v>1148</v>
      </c>
      <c r="B40" s="63" t="s">
        <v>234</v>
      </c>
      <c r="C40" s="75"/>
      <c r="D40" s="21"/>
      <c r="E40" s="21"/>
      <c r="F40" s="21"/>
    </row>
    <row r="41" spans="1:6" s="6" customFormat="1" ht="43.5" customHeight="1">
      <c r="A41" s="74">
        <v>1149</v>
      </c>
      <c r="B41" s="63" t="s">
        <v>235</v>
      </c>
      <c r="C41" s="75"/>
      <c r="D41" s="21"/>
      <c r="E41" s="21"/>
      <c r="F41" s="21"/>
    </row>
    <row r="42" spans="1:6" s="6" customFormat="1" ht="24" customHeight="1">
      <c r="A42" s="74">
        <v>1150</v>
      </c>
      <c r="B42" s="63" t="s">
        <v>236</v>
      </c>
      <c r="C42" s="75"/>
      <c r="D42" s="21"/>
      <c r="E42" s="21"/>
      <c r="F42" s="21"/>
    </row>
    <row r="43" spans="1:6" s="6" customFormat="1" ht="36.75" customHeight="1">
      <c r="A43" s="68">
        <v>1150</v>
      </c>
      <c r="B43" s="73" t="s">
        <v>264</v>
      </c>
      <c r="C43" s="70">
        <v>7146</v>
      </c>
      <c r="D43" s="18">
        <f t="shared" si="0"/>
        <v>0</v>
      </c>
      <c r="E43" s="18">
        <f>E45</f>
        <v>0</v>
      </c>
      <c r="F43" s="20" t="s">
        <v>5</v>
      </c>
    </row>
    <row r="44" spans="1:6" s="6" customFormat="1" ht="20.25" customHeight="1">
      <c r="A44" s="67"/>
      <c r="B44" s="71" t="s">
        <v>242</v>
      </c>
      <c r="C44" s="72"/>
      <c r="D44" s="19"/>
      <c r="E44" s="19"/>
      <c r="F44" s="21"/>
    </row>
    <row r="45" spans="1:6" s="8" customFormat="1" ht="30" customHeight="1">
      <c r="A45" s="74" t="s">
        <v>24</v>
      </c>
      <c r="B45" s="62" t="s">
        <v>265</v>
      </c>
      <c r="C45" s="75"/>
      <c r="D45" s="20">
        <f>E45</f>
        <v>0</v>
      </c>
      <c r="E45" s="20">
        <f>E48+E49</f>
        <v>0</v>
      </c>
      <c r="F45" s="20" t="s">
        <v>5</v>
      </c>
    </row>
    <row r="46" spans="1:6" s="6" customFormat="1" ht="20.25" customHeight="1">
      <c r="A46" s="74"/>
      <c r="B46" s="62" t="s">
        <v>266</v>
      </c>
      <c r="C46" s="72"/>
      <c r="D46" s="19"/>
      <c r="E46" s="21"/>
      <c r="F46" s="21"/>
    </row>
    <row r="47" spans="1:6" s="6" customFormat="1" ht="21" customHeight="1">
      <c r="A47" s="74"/>
      <c r="B47" s="62" t="s">
        <v>242</v>
      </c>
      <c r="C47" s="72"/>
      <c r="D47" s="19"/>
      <c r="E47" s="21"/>
      <c r="F47" s="21"/>
    </row>
    <row r="48" spans="1:6" s="6" customFormat="1" ht="69.75" customHeight="1">
      <c r="A48" s="74" t="s">
        <v>25</v>
      </c>
      <c r="B48" s="63" t="s">
        <v>267</v>
      </c>
      <c r="C48" s="75"/>
      <c r="D48" s="21">
        <f>E48</f>
        <v>0</v>
      </c>
      <c r="E48" s="21"/>
      <c r="F48" s="21" t="s">
        <v>5</v>
      </c>
    </row>
    <row r="49" spans="1:6" s="6" customFormat="1" ht="67.5" customHeight="1">
      <c r="A49" s="67" t="s">
        <v>26</v>
      </c>
      <c r="B49" s="77" t="s">
        <v>268</v>
      </c>
      <c r="C49" s="75"/>
      <c r="D49" s="21">
        <f>E49</f>
        <v>0</v>
      </c>
      <c r="E49" s="21"/>
      <c r="F49" s="21" t="s">
        <v>5</v>
      </c>
    </row>
    <row r="50" spans="1:6" s="6" customFormat="1" ht="36.75" customHeight="1">
      <c r="A50" s="68">
        <v>1160</v>
      </c>
      <c r="B50" s="73" t="s">
        <v>269</v>
      </c>
      <c r="C50" s="70">
        <v>7161</v>
      </c>
      <c r="D50" s="18">
        <f>E50</f>
        <v>0</v>
      </c>
      <c r="E50" s="18">
        <f>E53+E58</f>
        <v>0</v>
      </c>
      <c r="F50" s="20" t="s">
        <v>5</v>
      </c>
    </row>
    <row r="51" spans="1:6" s="6" customFormat="1" ht="20.25" customHeight="1">
      <c r="A51" s="74"/>
      <c r="B51" s="62" t="s">
        <v>270</v>
      </c>
      <c r="C51" s="72"/>
      <c r="D51" s="19"/>
      <c r="E51" s="19"/>
      <c r="F51" s="21"/>
    </row>
    <row r="52" spans="1:6" s="6" customFormat="1" ht="20.25" customHeight="1">
      <c r="A52" s="67"/>
      <c r="B52" s="62" t="s">
        <v>242</v>
      </c>
      <c r="C52" s="72"/>
      <c r="D52" s="19"/>
      <c r="E52" s="19"/>
      <c r="F52" s="21"/>
    </row>
    <row r="53" spans="1:6" s="6" customFormat="1" ht="36.75" customHeight="1">
      <c r="A53" s="74" t="s">
        <v>27</v>
      </c>
      <c r="B53" s="62" t="s">
        <v>271</v>
      </c>
      <c r="C53" s="75"/>
      <c r="D53" s="21">
        <f>E53</f>
        <v>0</v>
      </c>
      <c r="E53" s="21">
        <f>E55+E56+E57</f>
        <v>0</v>
      </c>
      <c r="F53" s="21" t="s">
        <v>5</v>
      </c>
    </row>
    <row r="54" spans="1:6" s="6" customFormat="1" ht="36.75" customHeight="1">
      <c r="A54" s="74"/>
      <c r="B54" s="62" t="s">
        <v>272</v>
      </c>
      <c r="C54" s="72"/>
      <c r="D54" s="19"/>
      <c r="E54" s="21"/>
      <c r="F54" s="21"/>
    </row>
    <row r="55" spans="1:6" s="6" customFormat="1" ht="18.75" customHeight="1">
      <c r="A55" s="78" t="s">
        <v>28</v>
      </c>
      <c r="B55" s="63" t="s">
        <v>273</v>
      </c>
      <c r="C55" s="75"/>
      <c r="D55" s="21">
        <f>E55</f>
        <v>0</v>
      </c>
      <c r="E55" s="21"/>
      <c r="F55" s="21" t="s">
        <v>5</v>
      </c>
    </row>
    <row r="56" spans="1:6" s="6" customFormat="1" ht="18.75" customHeight="1">
      <c r="A56" s="78" t="s">
        <v>29</v>
      </c>
      <c r="B56" s="63" t="s">
        <v>274</v>
      </c>
      <c r="C56" s="75"/>
      <c r="D56" s="21">
        <f>E56</f>
        <v>0</v>
      </c>
      <c r="E56" s="21"/>
      <c r="F56" s="21" t="s">
        <v>5</v>
      </c>
    </row>
    <row r="57" spans="1:6" s="6" customFormat="1" ht="45.75" customHeight="1">
      <c r="A57" s="78" t="s">
        <v>30</v>
      </c>
      <c r="B57" s="63" t="s">
        <v>237</v>
      </c>
      <c r="C57" s="75"/>
      <c r="D57" s="21">
        <f>E57</f>
        <v>0</v>
      </c>
      <c r="E57" s="21"/>
      <c r="F57" s="21" t="s">
        <v>5</v>
      </c>
    </row>
    <row r="58" spans="1:6" s="6" customFormat="1" ht="60.75" customHeight="1">
      <c r="A58" s="78" t="s">
        <v>31</v>
      </c>
      <c r="B58" s="62" t="s">
        <v>275</v>
      </c>
      <c r="C58" s="75"/>
      <c r="D58" s="21">
        <f>E58</f>
        <v>0</v>
      </c>
      <c r="E58" s="21"/>
      <c r="F58" s="21" t="s">
        <v>5</v>
      </c>
    </row>
    <row r="59" spans="1:6" s="6" customFormat="1" ht="36.75" customHeight="1">
      <c r="A59" s="68">
        <v>1200</v>
      </c>
      <c r="B59" s="69" t="s">
        <v>276</v>
      </c>
      <c r="C59" s="70">
        <v>7300</v>
      </c>
      <c r="D59" s="18">
        <f>E59+F59</f>
        <v>31201.599999999999</v>
      </c>
      <c r="E59" s="18">
        <f>E62+E68+E74</f>
        <v>31201.599999999999</v>
      </c>
      <c r="F59" s="20">
        <f>F65+F71+F84</f>
        <v>0</v>
      </c>
    </row>
    <row r="60" spans="1:6" s="6" customFormat="1" ht="22.5" customHeight="1">
      <c r="A60" s="67"/>
      <c r="B60" s="71" t="s">
        <v>277</v>
      </c>
      <c r="C60" s="72"/>
      <c r="D60" s="19"/>
      <c r="E60" s="19"/>
      <c r="F60" s="21"/>
    </row>
    <row r="61" spans="1:6" s="6" customFormat="1" ht="22.5" customHeight="1">
      <c r="A61" s="67"/>
      <c r="B61" s="71" t="s">
        <v>242</v>
      </c>
      <c r="C61" s="72"/>
      <c r="D61" s="19"/>
      <c r="E61" s="19"/>
      <c r="F61" s="21"/>
    </row>
    <row r="62" spans="1:6" s="6" customFormat="1" ht="36.75" customHeight="1">
      <c r="A62" s="68">
        <v>1210</v>
      </c>
      <c r="B62" s="73" t="s">
        <v>278</v>
      </c>
      <c r="C62" s="70">
        <v>7311</v>
      </c>
      <c r="D62" s="18">
        <f>E62</f>
        <v>0</v>
      </c>
      <c r="E62" s="18">
        <f>E64</f>
        <v>0</v>
      </c>
      <c r="F62" s="20" t="s">
        <v>5</v>
      </c>
    </row>
    <row r="63" spans="1:6" s="6" customFormat="1" ht="21" customHeight="1">
      <c r="A63" s="67"/>
      <c r="B63" s="71" t="s">
        <v>242</v>
      </c>
      <c r="C63" s="72"/>
      <c r="D63" s="19"/>
      <c r="E63" s="19"/>
      <c r="F63" s="21"/>
    </row>
    <row r="64" spans="1:6" s="6" customFormat="1" ht="50.25" customHeight="1">
      <c r="A64" s="74" t="s">
        <v>32</v>
      </c>
      <c r="B64" s="62" t="s">
        <v>279</v>
      </c>
      <c r="C64" s="79"/>
      <c r="D64" s="21">
        <f>E64</f>
        <v>0</v>
      </c>
      <c r="E64" s="21"/>
      <c r="F64" s="21" t="s">
        <v>5</v>
      </c>
    </row>
    <row r="65" spans="1:6" s="6" customFormat="1" ht="36.75" customHeight="1">
      <c r="A65" s="80" t="s">
        <v>33</v>
      </c>
      <c r="B65" s="73" t="s">
        <v>280</v>
      </c>
      <c r="C65" s="81">
        <v>7312</v>
      </c>
      <c r="D65" s="20">
        <f>F65</f>
        <v>0</v>
      </c>
      <c r="E65" s="20" t="s">
        <v>5</v>
      </c>
      <c r="F65" s="21">
        <f>F67</f>
        <v>0</v>
      </c>
    </row>
    <row r="66" spans="1:6" s="6" customFormat="1" ht="15.75" customHeight="1">
      <c r="A66" s="80"/>
      <c r="B66" s="71" t="s">
        <v>242</v>
      </c>
      <c r="C66" s="70"/>
      <c r="D66" s="20"/>
      <c r="E66" s="20"/>
      <c r="F66" s="20"/>
    </row>
    <row r="67" spans="1:6" s="6" customFormat="1" ht="36.75" customHeight="1">
      <c r="A67" s="67" t="s">
        <v>34</v>
      </c>
      <c r="B67" s="62" t="s">
        <v>281</v>
      </c>
      <c r="C67" s="79"/>
      <c r="D67" s="21">
        <f>F67</f>
        <v>0</v>
      </c>
      <c r="E67" s="21" t="s">
        <v>5</v>
      </c>
      <c r="F67" s="21"/>
    </row>
    <row r="68" spans="1:6" s="6" customFormat="1" ht="36.75" customHeight="1">
      <c r="A68" s="80" t="s">
        <v>35</v>
      </c>
      <c r="B68" s="73" t="s">
        <v>282</v>
      </c>
      <c r="C68" s="81">
        <v>7321</v>
      </c>
      <c r="D68" s="20">
        <f>E68</f>
        <v>0</v>
      </c>
      <c r="E68" s="20">
        <f>E70</f>
        <v>0</v>
      </c>
      <c r="F68" s="20" t="s">
        <v>5</v>
      </c>
    </row>
    <row r="69" spans="1:6" s="6" customFormat="1" ht="14.25">
      <c r="A69" s="80"/>
      <c r="B69" s="71" t="s">
        <v>242</v>
      </c>
      <c r="C69" s="70"/>
      <c r="D69" s="20"/>
      <c r="E69" s="20"/>
      <c r="F69" s="20"/>
    </row>
    <row r="70" spans="1:6" s="6" customFormat="1" ht="36.75" customHeight="1">
      <c r="A70" s="74" t="s">
        <v>36</v>
      </c>
      <c r="B70" s="62" t="s">
        <v>283</v>
      </c>
      <c r="C70" s="79"/>
      <c r="D70" s="21">
        <f>E70</f>
        <v>0</v>
      </c>
      <c r="E70" s="21"/>
      <c r="F70" s="21" t="s">
        <v>5</v>
      </c>
    </row>
    <row r="71" spans="1:6" s="6" customFormat="1" ht="36.75" customHeight="1">
      <c r="A71" s="80" t="s">
        <v>37</v>
      </c>
      <c r="B71" s="73" t="s">
        <v>284</v>
      </c>
      <c r="C71" s="81">
        <v>7322</v>
      </c>
      <c r="D71" s="20">
        <f>F71</f>
        <v>0</v>
      </c>
      <c r="E71" s="20" t="s">
        <v>5</v>
      </c>
      <c r="F71" s="21">
        <f>F73</f>
        <v>0</v>
      </c>
    </row>
    <row r="72" spans="1:6" s="6" customFormat="1" ht="36.75" customHeight="1">
      <c r="A72" s="80"/>
      <c r="B72" s="71" t="s">
        <v>242</v>
      </c>
      <c r="C72" s="70"/>
      <c r="D72" s="20"/>
      <c r="E72" s="20"/>
      <c r="F72" s="20"/>
    </row>
    <row r="73" spans="1:6" s="6" customFormat="1" ht="36.75" customHeight="1">
      <c r="A73" s="74" t="s">
        <v>38</v>
      </c>
      <c r="B73" s="62" t="s">
        <v>285</v>
      </c>
      <c r="C73" s="79"/>
      <c r="D73" s="21">
        <f>F73</f>
        <v>0</v>
      </c>
      <c r="E73" s="21" t="s">
        <v>5</v>
      </c>
      <c r="F73" s="21"/>
    </row>
    <row r="74" spans="1:6" s="6" customFormat="1" ht="36.75" customHeight="1">
      <c r="A74" s="68">
        <v>1250</v>
      </c>
      <c r="B74" s="73" t="s">
        <v>286</v>
      </c>
      <c r="C74" s="70">
        <v>7331</v>
      </c>
      <c r="D74" s="18">
        <f>E74</f>
        <v>31201.599999999999</v>
      </c>
      <c r="E74" s="18">
        <f>E77+E78+E82+E83</f>
        <v>31201.599999999999</v>
      </c>
      <c r="F74" s="20" t="s">
        <v>5</v>
      </c>
    </row>
    <row r="75" spans="1:6" s="6" customFormat="1" ht="21.75" customHeight="1">
      <c r="A75" s="67"/>
      <c r="B75" s="71" t="s">
        <v>287</v>
      </c>
      <c r="C75" s="72"/>
      <c r="D75" s="19"/>
      <c r="E75" s="19"/>
      <c r="F75" s="21"/>
    </row>
    <row r="76" spans="1:6" s="6" customFormat="1" ht="21.75" customHeight="1">
      <c r="A76" s="67"/>
      <c r="B76" s="71" t="s">
        <v>250</v>
      </c>
      <c r="C76" s="72"/>
      <c r="D76" s="19"/>
      <c r="E76" s="19"/>
      <c r="F76" s="21"/>
    </row>
    <row r="77" spans="1:6" s="6" customFormat="1" ht="36.75" customHeight="1">
      <c r="A77" s="74" t="s">
        <v>39</v>
      </c>
      <c r="B77" s="62" t="s">
        <v>288</v>
      </c>
      <c r="C77" s="75"/>
      <c r="D77" s="21">
        <f>E77</f>
        <v>27603.1</v>
      </c>
      <c r="E77" s="21">
        <v>27603.1</v>
      </c>
      <c r="F77" s="21" t="s">
        <v>5</v>
      </c>
    </row>
    <row r="78" spans="1:6" s="6" customFormat="1" ht="36.75" customHeight="1">
      <c r="A78" s="74" t="s">
        <v>40</v>
      </c>
      <c r="B78" s="62" t="s">
        <v>289</v>
      </c>
      <c r="C78" s="79"/>
      <c r="D78" s="21">
        <f>E78</f>
        <v>3598.5</v>
      </c>
      <c r="E78" s="21">
        <f>E80+E81</f>
        <v>3598.5</v>
      </c>
      <c r="F78" s="21" t="s">
        <v>5</v>
      </c>
    </row>
    <row r="79" spans="1:6" s="6" customFormat="1" ht="20.25" customHeight="1">
      <c r="A79" s="74"/>
      <c r="B79" s="77" t="s">
        <v>242</v>
      </c>
      <c r="C79" s="79"/>
      <c r="D79" s="21"/>
      <c r="E79" s="21"/>
      <c r="F79" s="21"/>
    </row>
    <row r="80" spans="1:6" s="6" customFormat="1" ht="36.75" customHeight="1">
      <c r="A80" s="74" t="s">
        <v>41</v>
      </c>
      <c r="B80" s="76" t="s">
        <v>290</v>
      </c>
      <c r="C80" s="75"/>
      <c r="D80" s="21">
        <f>E80</f>
        <v>3598.5</v>
      </c>
      <c r="E80" s="21">
        <v>3598.5</v>
      </c>
      <c r="F80" s="21" t="s">
        <v>5</v>
      </c>
    </row>
    <row r="81" spans="1:6" s="6" customFormat="1" ht="36.75" customHeight="1">
      <c r="A81" s="74" t="s">
        <v>42</v>
      </c>
      <c r="B81" s="76" t="s">
        <v>291</v>
      </c>
      <c r="C81" s="75"/>
      <c r="D81" s="21">
        <f>E81</f>
        <v>0</v>
      </c>
      <c r="E81" s="21"/>
      <c r="F81" s="21" t="s">
        <v>5</v>
      </c>
    </row>
    <row r="82" spans="1:6" s="6" customFormat="1" ht="36.75" customHeight="1">
      <c r="A82" s="74" t="s">
        <v>43</v>
      </c>
      <c r="B82" s="62" t="s">
        <v>292</v>
      </c>
      <c r="C82" s="79"/>
      <c r="D82" s="21">
        <f>E82</f>
        <v>0</v>
      </c>
      <c r="E82" s="21"/>
      <c r="F82" s="21" t="s">
        <v>5</v>
      </c>
    </row>
    <row r="83" spans="1:6" s="6" customFormat="1" ht="36.75" customHeight="1">
      <c r="A83" s="74" t="s">
        <v>44</v>
      </c>
      <c r="B83" s="62" t="s">
        <v>293</v>
      </c>
      <c r="C83" s="79"/>
      <c r="D83" s="21">
        <f>E83</f>
        <v>0</v>
      </c>
      <c r="E83" s="21"/>
      <c r="F83" s="21" t="s">
        <v>5</v>
      </c>
    </row>
    <row r="84" spans="1:6" s="6" customFormat="1" ht="36.75" customHeight="1">
      <c r="A84" s="68">
        <v>1260</v>
      </c>
      <c r="B84" s="73" t="s">
        <v>294</v>
      </c>
      <c r="C84" s="70">
        <v>7332</v>
      </c>
      <c r="D84" s="18">
        <f>F84</f>
        <v>0</v>
      </c>
      <c r="E84" s="20" t="s">
        <v>5</v>
      </c>
      <c r="F84" s="20">
        <f>F87+F88</f>
        <v>0</v>
      </c>
    </row>
    <row r="85" spans="1:6" s="6" customFormat="1" ht="24" customHeight="1">
      <c r="A85" s="67"/>
      <c r="B85" s="71" t="s">
        <v>295</v>
      </c>
      <c r="C85" s="72"/>
      <c r="D85" s="19"/>
      <c r="E85" s="21"/>
      <c r="F85" s="21"/>
    </row>
    <row r="86" spans="1:6" s="6" customFormat="1" ht="24" customHeight="1">
      <c r="A86" s="67"/>
      <c r="B86" s="71" t="s">
        <v>242</v>
      </c>
      <c r="C86" s="72"/>
      <c r="D86" s="19"/>
      <c r="E86" s="21"/>
      <c r="F86" s="21"/>
    </row>
    <row r="87" spans="1:6" s="6" customFormat="1" ht="36.75" customHeight="1">
      <c r="A87" s="74" t="s">
        <v>45</v>
      </c>
      <c r="B87" s="62" t="s">
        <v>296</v>
      </c>
      <c r="C87" s="79"/>
      <c r="D87" s="21">
        <f>F87</f>
        <v>0</v>
      </c>
      <c r="E87" s="21" t="s">
        <v>5</v>
      </c>
      <c r="F87" s="21"/>
    </row>
    <row r="88" spans="1:6" s="6" customFormat="1" ht="36.75" customHeight="1">
      <c r="A88" s="74" t="s">
        <v>46</v>
      </c>
      <c r="B88" s="62" t="s">
        <v>297</v>
      </c>
      <c r="C88" s="79"/>
      <c r="D88" s="21">
        <f>F88</f>
        <v>0</v>
      </c>
      <c r="E88" s="21" t="s">
        <v>5</v>
      </c>
      <c r="F88" s="21"/>
    </row>
    <row r="89" spans="1:6" s="6" customFormat="1" ht="36.75" customHeight="1">
      <c r="A89" s="68">
        <v>1300</v>
      </c>
      <c r="B89" s="73" t="s">
        <v>298</v>
      </c>
      <c r="C89" s="70">
        <v>7400</v>
      </c>
      <c r="D89" s="18">
        <f>E89+F89-F135</f>
        <v>2856.5</v>
      </c>
      <c r="E89" s="18">
        <f>E95+E98+E105+E111+E116+E121+E131</f>
        <v>2856.5</v>
      </c>
      <c r="F89" s="20">
        <f>F92+F126+F131</f>
        <v>0</v>
      </c>
    </row>
    <row r="90" spans="1:6" s="6" customFormat="1" ht="36.75" customHeight="1">
      <c r="A90" s="67"/>
      <c r="B90" s="71" t="s">
        <v>299</v>
      </c>
      <c r="C90" s="72"/>
      <c r="D90" s="19"/>
      <c r="E90" s="19"/>
      <c r="F90" s="21"/>
    </row>
    <row r="91" spans="1:6" s="6" customFormat="1" ht="23.25" customHeight="1">
      <c r="A91" s="67"/>
      <c r="B91" s="71" t="s">
        <v>242</v>
      </c>
      <c r="C91" s="72"/>
      <c r="D91" s="19"/>
      <c r="E91" s="19"/>
      <c r="F91" s="21"/>
    </row>
    <row r="92" spans="1:6" s="6" customFormat="1" ht="23.25" customHeight="1">
      <c r="A92" s="68">
        <v>1310</v>
      </c>
      <c r="B92" s="73" t="s">
        <v>300</v>
      </c>
      <c r="C92" s="70">
        <v>7411</v>
      </c>
      <c r="D92" s="18">
        <f>F92</f>
        <v>0</v>
      </c>
      <c r="E92" s="20" t="s">
        <v>5</v>
      </c>
      <c r="F92" s="20">
        <f>F94</f>
        <v>0</v>
      </c>
    </row>
    <row r="93" spans="1:6" s="6" customFormat="1" ht="23.25" customHeight="1">
      <c r="A93" s="67"/>
      <c r="B93" s="71" t="s">
        <v>242</v>
      </c>
      <c r="C93" s="72"/>
      <c r="D93" s="19"/>
      <c r="E93" s="21"/>
      <c r="F93" s="21"/>
    </row>
    <row r="94" spans="1:6" s="6" customFormat="1" ht="36.75" customHeight="1">
      <c r="A94" s="74" t="s">
        <v>47</v>
      </c>
      <c r="B94" s="62" t="s">
        <v>301</v>
      </c>
      <c r="C94" s="79"/>
      <c r="D94" s="21">
        <f>F94</f>
        <v>0</v>
      </c>
      <c r="E94" s="21" t="s">
        <v>5</v>
      </c>
      <c r="F94" s="21"/>
    </row>
    <row r="95" spans="1:6" s="6" customFormat="1" ht="22.5" customHeight="1">
      <c r="A95" s="68">
        <v>1320</v>
      </c>
      <c r="B95" s="73" t="s">
        <v>302</v>
      </c>
      <c r="C95" s="70">
        <v>7412</v>
      </c>
      <c r="D95" s="18">
        <f>E95</f>
        <v>0</v>
      </c>
      <c r="E95" s="18">
        <f>E97</f>
        <v>0</v>
      </c>
      <c r="F95" s="20" t="s">
        <v>5</v>
      </c>
    </row>
    <row r="96" spans="1:6" s="6" customFormat="1" ht="22.5" customHeight="1">
      <c r="A96" s="67"/>
      <c r="B96" s="71" t="s">
        <v>242</v>
      </c>
      <c r="C96" s="72"/>
      <c r="D96" s="19"/>
      <c r="E96" s="19"/>
      <c r="F96" s="21"/>
    </row>
    <row r="97" spans="1:6" s="6" customFormat="1" ht="36.75" customHeight="1">
      <c r="A97" s="74" t="s">
        <v>48</v>
      </c>
      <c r="B97" s="62" t="s">
        <v>303</v>
      </c>
      <c r="C97" s="79"/>
      <c r="D97" s="21">
        <f>E97</f>
        <v>0</v>
      </c>
      <c r="E97" s="21"/>
      <c r="F97" s="21" t="s">
        <v>5</v>
      </c>
    </row>
    <row r="98" spans="1:6" s="6" customFormat="1" ht="24" customHeight="1">
      <c r="A98" s="68">
        <v>1330</v>
      </c>
      <c r="B98" s="73" t="s">
        <v>304</v>
      </c>
      <c r="C98" s="70">
        <v>7415</v>
      </c>
      <c r="D98" s="18">
        <f>E98</f>
        <v>2850</v>
      </c>
      <c r="E98" s="18">
        <f>E101+E102+E103+E104</f>
        <v>2850</v>
      </c>
      <c r="F98" s="20" t="s">
        <v>5</v>
      </c>
    </row>
    <row r="99" spans="1:6" s="6" customFormat="1" ht="24" customHeight="1">
      <c r="A99" s="67"/>
      <c r="B99" s="71" t="s">
        <v>305</v>
      </c>
      <c r="C99" s="72"/>
      <c r="D99" s="19"/>
      <c r="E99" s="19"/>
      <c r="F99" s="21"/>
    </row>
    <row r="100" spans="1:6" s="6" customFormat="1" ht="24" customHeight="1">
      <c r="A100" s="67"/>
      <c r="B100" s="71" t="s">
        <v>242</v>
      </c>
      <c r="C100" s="72"/>
      <c r="D100" s="19"/>
      <c r="E100" s="19"/>
      <c r="F100" s="21"/>
    </row>
    <row r="101" spans="1:6" s="6" customFormat="1" ht="24" customHeight="1">
      <c r="A101" s="74" t="s">
        <v>49</v>
      </c>
      <c r="B101" s="62" t="s">
        <v>306</v>
      </c>
      <c r="C101" s="79"/>
      <c r="D101" s="21">
        <f>E101</f>
        <v>2850</v>
      </c>
      <c r="E101" s="21">
        <v>2850</v>
      </c>
      <c r="F101" s="21" t="s">
        <v>5</v>
      </c>
    </row>
    <row r="102" spans="1:6" s="6" customFormat="1" ht="36.75" customHeight="1">
      <c r="A102" s="74" t="s">
        <v>50</v>
      </c>
      <c r="B102" s="62" t="s">
        <v>307</v>
      </c>
      <c r="C102" s="79"/>
      <c r="D102" s="21">
        <f>E102</f>
        <v>0</v>
      </c>
      <c r="E102" s="21"/>
      <c r="F102" s="21" t="s">
        <v>5</v>
      </c>
    </row>
    <row r="103" spans="1:6" s="6" customFormat="1" ht="36.75" customHeight="1">
      <c r="A103" s="74" t="s">
        <v>51</v>
      </c>
      <c r="B103" s="62" t="s">
        <v>308</v>
      </c>
      <c r="C103" s="79"/>
      <c r="D103" s="21">
        <f>E103</f>
        <v>0</v>
      </c>
      <c r="E103" s="21"/>
      <c r="F103" s="21" t="s">
        <v>5</v>
      </c>
    </row>
    <row r="104" spans="1:6" s="6" customFormat="1" ht="36.75" customHeight="1">
      <c r="A104" s="67" t="s">
        <v>52</v>
      </c>
      <c r="B104" s="62" t="s">
        <v>309</v>
      </c>
      <c r="C104" s="79"/>
      <c r="D104" s="21">
        <f>E104</f>
        <v>0</v>
      </c>
      <c r="E104" s="21"/>
      <c r="F104" s="21" t="s">
        <v>5</v>
      </c>
    </row>
    <row r="105" spans="1:6" s="6" customFormat="1" ht="36.75" customHeight="1">
      <c r="A105" s="68">
        <v>1340</v>
      </c>
      <c r="B105" s="73" t="s">
        <v>310</v>
      </c>
      <c r="C105" s="70">
        <v>7421</v>
      </c>
      <c r="D105" s="18">
        <f>E105</f>
        <v>0</v>
      </c>
      <c r="E105" s="18">
        <f>E108+E109+E110</f>
        <v>0</v>
      </c>
      <c r="F105" s="20" t="s">
        <v>5</v>
      </c>
    </row>
    <row r="106" spans="1:6" s="6" customFormat="1" ht="27.75" customHeight="1">
      <c r="A106" s="67"/>
      <c r="B106" s="71" t="s">
        <v>311</v>
      </c>
      <c r="C106" s="72"/>
      <c r="D106" s="19"/>
      <c r="E106" s="19"/>
      <c r="F106" s="21"/>
    </row>
    <row r="107" spans="1:6" s="6" customFormat="1" ht="27.75" customHeight="1">
      <c r="A107" s="67"/>
      <c r="B107" s="71" t="s">
        <v>242</v>
      </c>
      <c r="C107" s="72"/>
      <c r="D107" s="19"/>
      <c r="E107" s="19"/>
      <c r="F107" s="21"/>
    </row>
    <row r="108" spans="1:6" s="6" customFormat="1" ht="70.5" customHeight="1">
      <c r="A108" s="74" t="s">
        <v>53</v>
      </c>
      <c r="B108" s="62" t="s">
        <v>312</v>
      </c>
      <c r="C108" s="79"/>
      <c r="D108" s="21">
        <f>E108</f>
        <v>0</v>
      </c>
      <c r="E108" s="21"/>
      <c r="F108" s="21" t="s">
        <v>5</v>
      </c>
    </row>
    <row r="109" spans="1:6" s="6" customFormat="1" ht="51.75" customHeight="1">
      <c r="A109" s="74" t="s">
        <v>54</v>
      </c>
      <c r="B109" s="62" t="s">
        <v>313</v>
      </c>
      <c r="C109" s="75"/>
      <c r="D109" s="21">
        <f>E109</f>
        <v>0</v>
      </c>
      <c r="E109" s="21"/>
      <c r="F109" s="21" t="s">
        <v>5</v>
      </c>
    </row>
    <row r="110" spans="1:6" s="6" customFormat="1" ht="55.5" customHeight="1">
      <c r="A110" s="74" t="s">
        <v>55</v>
      </c>
      <c r="B110" s="62" t="s">
        <v>314</v>
      </c>
      <c r="C110" s="75"/>
      <c r="D110" s="21">
        <f>E110</f>
        <v>0</v>
      </c>
      <c r="E110" s="21"/>
      <c r="F110" s="21" t="s">
        <v>5</v>
      </c>
    </row>
    <row r="111" spans="1:6" s="6" customFormat="1" ht="36.75" customHeight="1">
      <c r="A111" s="68">
        <v>1350</v>
      </c>
      <c r="B111" s="73" t="s">
        <v>315</v>
      </c>
      <c r="C111" s="70">
        <v>7422</v>
      </c>
      <c r="D111" s="18">
        <f>E111</f>
        <v>6.5</v>
      </c>
      <c r="E111" s="18">
        <f>E114+E115</f>
        <v>6.5</v>
      </c>
      <c r="F111" s="20" t="s">
        <v>5</v>
      </c>
    </row>
    <row r="112" spans="1:6" s="6" customFormat="1" ht="24" customHeight="1">
      <c r="A112" s="67"/>
      <c r="B112" s="71" t="s">
        <v>316</v>
      </c>
      <c r="C112" s="72"/>
      <c r="D112" s="19"/>
      <c r="E112" s="19"/>
      <c r="F112" s="21"/>
    </row>
    <row r="113" spans="1:6" s="6" customFormat="1" ht="24" customHeight="1">
      <c r="A113" s="67"/>
      <c r="B113" s="71" t="s">
        <v>242</v>
      </c>
      <c r="C113" s="72"/>
      <c r="D113" s="19"/>
      <c r="E113" s="19"/>
      <c r="F113" s="21"/>
    </row>
    <row r="114" spans="1:6" s="6" customFormat="1" ht="24" customHeight="1">
      <c r="A114" s="74" t="s">
        <v>56</v>
      </c>
      <c r="B114" s="62" t="s">
        <v>317</v>
      </c>
      <c r="C114" s="73"/>
      <c r="D114" s="21">
        <f>E114</f>
        <v>6.5</v>
      </c>
      <c r="E114" s="21">
        <v>6.5</v>
      </c>
      <c r="F114" s="21" t="s">
        <v>5</v>
      </c>
    </row>
    <row r="115" spans="1:6" s="6" customFormat="1" ht="36.75" customHeight="1">
      <c r="A115" s="74" t="s">
        <v>57</v>
      </c>
      <c r="B115" s="62" t="s">
        <v>318</v>
      </c>
      <c r="C115" s="75"/>
      <c r="D115" s="21">
        <f>E115</f>
        <v>0</v>
      </c>
      <c r="E115" s="21"/>
      <c r="F115" s="21" t="s">
        <v>5</v>
      </c>
    </row>
    <row r="116" spans="1:6" s="6" customFormat="1" ht="36.75" customHeight="1">
      <c r="A116" s="68">
        <v>1360</v>
      </c>
      <c r="B116" s="73" t="s">
        <v>319</v>
      </c>
      <c r="C116" s="70">
        <v>7431</v>
      </c>
      <c r="D116" s="18">
        <f>E116</f>
        <v>0</v>
      </c>
      <c r="E116" s="18">
        <f>E119+E120</f>
        <v>0</v>
      </c>
      <c r="F116" s="20" t="s">
        <v>5</v>
      </c>
    </row>
    <row r="117" spans="1:6" s="6" customFormat="1" ht="21" customHeight="1">
      <c r="A117" s="67"/>
      <c r="B117" s="71" t="s">
        <v>320</v>
      </c>
      <c r="C117" s="72"/>
      <c r="D117" s="19"/>
      <c r="E117" s="19"/>
      <c r="F117" s="21"/>
    </row>
    <row r="118" spans="1:6" s="6" customFormat="1" ht="21.75" customHeight="1">
      <c r="A118" s="67"/>
      <c r="B118" s="71" t="s">
        <v>242</v>
      </c>
      <c r="C118" s="72"/>
      <c r="D118" s="19"/>
      <c r="E118" s="19"/>
      <c r="F118" s="21"/>
    </row>
    <row r="119" spans="1:6" s="6" customFormat="1" ht="36.75" customHeight="1">
      <c r="A119" s="74" t="s">
        <v>58</v>
      </c>
      <c r="B119" s="62" t="s">
        <v>321</v>
      </c>
      <c r="C119" s="79"/>
      <c r="D119" s="21">
        <f>E119</f>
        <v>0</v>
      </c>
      <c r="E119" s="21"/>
      <c r="F119" s="21" t="s">
        <v>5</v>
      </c>
    </row>
    <row r="120" spans="1:6" s="6" customFormat="1" ht="36.75" customHeight="1">
      <c r="A120" s="74" t="s">
        <v>59</v>
      </c>
      <c r="B120" s="62" t="s">
        <v>322</v>
      </c>
      <c r="C120" s="79"/>
      <c r="D120" s="21">
        <f>E120</f>
        <v>0</v>
      </c>
      <c r="E120" s="21"/>
      <c r="F120" s="21" t="s">
        <v>5</v>
      </c>
    </row>
    <row r="121" spans="1:6" s="6" customFormat="1" ht="27" customHeight="1">
      <c r="A121" s="68">
        <v>1370</v>
      </c>
      <c r="B121" s="73" t="s">
        <v>323</v>
      </c>
      <c r="C121" s="70">
        <v>7441</v>
      </c>
      <c r="D121" s="21">
        <f>E121</f>
        <v>0</v>
      </c>
      <c r="E121" s="21">
        <f>E124+E125</f>
        <v>0</v>
      </c>
      <c r="F121" s="20" t="s">
        <v>5</v>
      </c>
    </row>
    <row r="122" spans="1:6" s="6" customFormat="1" ht="22.5" customHeight="1">
      <c r="A122" s="67"/>
      <c r="B122" s="71" t="s">
        <v>324</v>
      </c>
      <c r="C122" s="72"/>
      <c r="D122" s="19"/>
      <c r="E122" s="21"/>
      <c r="F122" s="21"/>
    </row>
    <row r="123" spans="1:6" s="6" customFormat="1" ht="19.5" customHeight="1">
      <c r="A123" s="67"/>
      <c r="B123" s="71" t="s">
        <v>242</v>
      </c>
      <c r="C123" s="72"/>
      <c r="D123" s="19"/>
      <c r="E123" s="21"/>
      <c r="F123" s="21"/>
    </row>
    <row r="124" spans="1:6" s="6" customFormat="1" ht="81" customHeight="1">
      <c r="A124" s="67" t="s">
        <v>60</v>
      </c>
      <c r="B124" s="62" t="s">
        <v>325</v>
      </c>
      <c r="C124" s="79"/>
      <c r="D124" s="21">
        <f>E124</f>
        <v>0</v>
      </c>
      <c r="E124" s="21"/>
      <c r="F124" s="21" t="s">
        <v>5</v>
      </c>
    </row>
    <row r="125" spans="1:6" s="6" customFormat="1" ht="76.5" customHeight="1">
      <c r="A125" s="74" t="s">
        <v>229</v>
      </c>
      <c r="B125" s="62" t="s">
        <v>326</v>
      </c>
      <c r="C125" s="79"/>
      <c r="D125" s="21">
        <f>E125</f>
        <v>0</v>
      </c>
      <c r="E125" s="21"/>
      <c r="F125" s="21" t="s">
        <v>5</v>
      </c>
    </row>
    <row r="126" spans="1:6" s="6" customFormat="1" ht="36.75" customHeight="1">
      <c r="A126" s="68">
        <v>1380</v>
      </c>
      <c r="B126" s="73" t="s">
        <v>327</v>
      </c>
      <c r="C126" s="70">
        <v>7442</v>
      </c>
      <c r="D126" s="18">
        <f>F126</f>
        <v>0</v>
      </c>
      <c r="E126" s="20" t="s">
        <v>5</v>
      </c>
      <c r="F126" s="20">
        <f>F129+F130</f>
        <v>0</v>
      </c>
    </row>
    <row r="127" spans="1:6" s="6" customFormat="1" ht="22.5" customHeight="1">
      <c r="A127" s="67"/>
      <c r="B127" s="71" t="s">
        <v>328</v>
      </c>
      <c r="C127" s="72"/>
      <c r="D127" s="19"/>
      <c r="E127" s="21"/>
      <c r="F127" s="21"/>
    </row>
    <row r="128" spans="1:6" s="6" customFormat="1" ht="22.5" customHeight="1">
      <c r="A128" s="67"/>
      <c r="B128" s="71" t="s">
        <v>242</v>
      </c>
      <c r="C128" s="72"/>
      <c r="D128" s="19"/>
      <c r="E128" s="21"/>
      <c r="F128" s="21"/>
    </row>
    <row r="129" spans="1:6" s="6" customFormat="1" ht="94.5" customHeight="1">
      <c r="A129" s="74" t="s">
        <v>61</v>
      </c>
      <c r="B129" s="62" t="s">
        <v>329</v>
      </c>
      <c r="C129" s="79"/>
      <c r="D129" s="21">
        <f>F129</f>
        <v>0</v>
      </c>
      <c r="E129" s="21" t="s">
        <v>5</v>
      </c>
      <c r="F129" s="21"/>
    </row>
    <row r="130" spans="1:6" s="6" customFormat="1" ht="94.5" customHeight="1">
      <c r="A130" s="74" t="s">
        <v>62</v>
      </c>
      <c r="B130" s="62" t="s">
        <v>330</v>
      </c>
      <c r="C130" s="79"/>
      <c r="D130" s="21">
        <f>F130</f>
        <v>0</v>
      </c>
      <c r="E130" s="21" t="s">
        <v>5</v>
      </c>
      <c r="F130" s="20"/>
    </row>
    <row r="131" spans="1:6" s="6" customFormat="1" ht="27.75" customHeight="1">
      <c r="A131" s="80" t="s">
        <v>63</v>
      </c>
      <c r="B131" s="73" t="s">
        <v>331</v>
      </c>
      <c r="C131" s="70">
        <v>7451</v>
      </c>
      <c r="D131" s="18">
        <f>E131+F131-F135</f>
        <v>0</v>
      </c>
      <c r="E131" s="18">
        <f>E136</f>
        <v>0</v>
      </c>
      <c r="F131" s="20">
        <f>F134+F135+F136</f>
        <v>0</v>
      </c>
    </row>
    <row r="132" spans="1:6" s="6" customFormat="1" ht="23.25" customHeight="1">
      <c r="A132" s="74"/>
      <c r="B132" s="71" t="s">
        <v>332</v>
      </c>
      <c r="C132" s="70"/>
      <c r="D132" s="19"/>
      <c r="E132" s="19"/>
      <c r="F132" s="21"/>
    </row>
    <row r="133" spans="1:6" s="6" customFormat="1" ht="23.25" customHeight="1">
      <c r="A133" s="74"/>
      <c r="B133" s="71" t="s">
        <v>242</v>
      </c>
      <c r="C133" s="70"/>
      <c r="D133" s="19"/>
      <c r="E133" s="19"/>
      <c r="F133" s="21"/>
    </row>
    <row r="134" spans="1:6" s="6" customFormat="1" ht="36.75" customHeight="1">
      <c r="A134" s="74" t="s">
        <v>64</v>
      </c>
      <c r="B134" s="62" t="s">
        <v>333</v>
      </c>
      <c r="C134" s="79"/>
      <c r="D134" s="21">
        <f>F134</f>
        <v>0</v>
      </c>
      <c r="E134" s="21" t="s">
        <v>5</v>
      </c>
      <c r="F134" s="21"/>
    </row>
    <row r="135" spans="1:6" s="6" customFormat="1" ht="36.75" customHeight="1">
      <c r="A135" s="74" t="s">
        <v>65</v>
      </c>
      <c r="B135" s="62" t="s">
        <v>334</v>
      </c>
      <c r="C135" s="79"/>
      <c r="D135" s="21">
        <f>F135</f>
        <v>0</v>
      </c>
      <c r="E135" s="21" t="s">
        <v>5</v>
      </c>
      <c r="F135" s="21"/>
    </row>
    <row r="136" spans="1:6" s="6" customFormat="1" ht="36.75" customHeight="1">
      <c r="A136" s="74" t="s">
        <v>66</v>
      </c>
      <c r="B136" s="62" t="s">
        <v>335</v>
      </c>
      <c r="C136" s="79"/>
      <c r="D136" s="21">
        <f>E136+F136</f>
        <v>0</v>
      </c>
      <c r="E136" s="21"/>
      <c r="F136" s="21"/>
    </row>
    <row r="137" spans="1:6" ht="36.75" customHeight="1">
      <c r="A137" s="33"/>
      <c r="B137" s="31"/>
      <c r="C137" s="34"/>
    </row>
    <row r="138" spans="1:6" ht="36.75" customHeight="1">
      <c r="B138" s="31"/>
      <c r="C138" s="34"/>
    </row>
    <row r="139" spans="1:6" ht="36.75" customHeight="1">
      <c r="B139" s="31"/>
      <c r="C139" s="34"/>
    </row>
    <row r="140" spans="1:6" ht="36.75" customHeight="1">
      <c r="B140" s="31"/>
      <c r="C140" s="34"/>
    </row>
    <row r="141" spans="1:6" ht="36.75" customHeight="1">
      <c r="B141" s="31"/>
      <c r="C141" s="34"/>
    </row>
    <row r="142" spans="1:6" ht="36.75" customHeight="1">
      <c r="B142" s="31"/>
      <c r="C142" s="34"/>
    </row>
    <row r="143" spans="1:6" ht="36.75" customHeight="1">
      <c r="B143" s="31"/>
      <c r="C143" s="34"/>
    </row>
    <row r="144" spans="1:6" ht="36.75" customHeight="1">
      <c r="B144" s="31"/>
      <c r="C144" s="34"/>
    </row>
    <row r="145" spans="2:3" ht="36.75" customHeight="1">
      <c r="B145" s="31"/>
      <c r="C145" s="34"/>
    </row>
    <row r="146" spans="2:3" ht="36.75" customHeight="1">
      <c r="B146" s="31"/>
      <c r="C146" s="34"/>
    </row>
    <row r="147" spans="2:3" ht="36.75" customHeight="1">
      <c r="B147" s="31"/>
      <c r="C147" s="34"/>
    </row>
    <row r="148" spans="2:3" ht="36.75" customHeight="1">
      <c r="B148" s="31"/>
      <c r="C148" s="34"/>
    </row>
    <row r="149" spans="2:3" ht="36.75" customHeight="1">
      <c r="B149" s="31"/>
      <c r="C149" s="34"/>
    </row>
    <row r="150" spans="2:3" ht="36.75" customHeight="1">
      <c r="B150" s="31"/>
      <c r="C150" s="34"/>
    </row>
    <row r="151" spans="2:3" ht="36.75" customHeight="1">
      <c r="B151" s="31"/>
      <c r="C151" s="34"/>
    </row>
    <row r="152" spans="2:3" ht="36.75" customHeight="1">
      <c r="B152" s="31"/>
      <c r="C152" s="34"/>
    </row>
    <row r="153" spans="2:3" ht="36.75" customHeight="1">
      <c r="B153" s="31"/>
      <c r="C153" s="34"/>
    </row>
    <row r="154" spans="2:3" ht="36.75" customHeight="1">
      <c r="B154" s="31"/>
      <c r="C154" s="34"/>
    </row>
    <row r="155" spans="2:3" ht="36.75" customHeight="1">
      <c r="B155" s="31"/>
      <c r="C155" s="34"/>
    </row>
    <row r="156" spans="2:3" ht="36.75" customHeight="1">
      <c r="B156" s="31"/>
      <c r="C156" s="34"/>
    </row>
    <row r="157" spans="2:3" ht="36.75" customHeight="1">
      <c r="B157" s="31"/>
      <c r="C157" s="34"/>
    </row>
    <row r="158" spans="2:3" ht="36.75" customHeight="1">
      <c r="B158" s="31"/>
      <c r="C158" s="34"/>
    </row>
    <row r="159" spans="2:3" ht="36.75" customHeight="1">
      <c r="B159" s="31"/>
      <c r="C159" s="34"/>
    </row>
    <row r="160" spans="2:3" ht="36.75" customHeight="1">
      <c r="B160" s="31"/>
      <c r="C160" s="34"/>
    </row>
    <row r="161" spans="2:3" ht="36.75" customHeight="1">
      <c r="B161" s="31"/>
      <c r="C161" s="34"/>
    </row>
    <row r="162" spans="2:3" ht="36.75" customHeight="1">
      <c r="B162" s="31"/>
      <c r="C162" s="34"/>
    </row>
    <row r="163" spans="2:3" ht="36.75" customHeight="1">
      <c r="B163" s="31"/>
      <c r="C163" s="34"/>
    </row>
    <row r="164" spans="2:3" ht="36.75" customHeight="1">
      <c r="B164" s="31"/>
      <c r="C164" s="34"/>
    </row>
    <row r="165" spans="2:3" ht="36.75" customHeight="1">
      <c r="B165" s="31"/>
      <c r="C165" s="34"/>
    </row>
    <row r="166" spans="2:3" ht="36.75" customHeight="1">
      <c r="C166" s="34"/>
    </row>
    <row r="167" spans="2:3" ht="36.75" customHeight="1">
      <c r="C167" s="34"/>
    </row>
    <row r="168" spans="2:3" ht="36.75" customHeight="1">
      <c r="C168" s="34"/>
    </row>
    <row r="169" spans="2:3" ht="36.75" customHeight="1">
      <c r="C169" s="34"/>
    </row>
    <row r="170" spans="2:3" ht="36.75" customHeight="1">
      <c r="C170" s="34"/>
    </row>
    <row r="171" spans="2:3" ht="36.75" customHeight="1">
      <c r="C171" s="34"/>
    </row>
    <row r="172" spans="2:3" ht="36.75" customHeight="1">
      <c r="C172" s="34"/>
    </row>
    <row r="173" spans="2:3" ht="36.75" customHeight="1">
      <c r="C173" s="34"/>
    </row>
    <row r="174" spans="2:3" ht="36.75" customHeight="1">
      <c r="C174" s="34"/>
    </row>
    <row r="175" spans="2:3" ht="36.75" customHeight="1">
      <c r="C175" s="34"/>
    </row>
    <row r="176" spans="2:3" ht="36.75" customHeight="1">
      <c r="C176" s="34"/>
    </row>
    <row r="177" spans="3:3" ht="36.75" customHeight="1">
      <c r="C177" s="34"/>
    </row>
    <row r="178" spans="3:3" ht="36.75" customHeight="1">
      <c r="C178" s="34"/>
    </row>
    <row r="179" spans="3:3" ht="36.75" customHeight="1">
      <c r="C179" s="34"/>
    </row>
    <row r="180" spans="3:3" ht="36.75" customHeight="1">
      <c r="C180" s="34"/>
    </row>
    <row r="181" spans="3:3" ht="36.75" customHeight="1">
      <c r="C181" s="34"/>
    </row>
    <row r="182" spans="3:3" ht="36.75" customHeight="1">
      <c r="C182" s="34"/>
    </row>
    <row r="183" spans="3:3" ht="36.75" customHeight="1">
      <c r="C183" s="34"/>
    </row>
    <row r="184" spans="3:3" ht="36.75" customHeight="1">
      <c r="C184" s="34"/>
    </row>
    <row r="185" spans="3:3" ht="36.75" customHeight="1">
      <c r="C185" s="34"/>
    </row>
    <row r="186" spans="3:3" ht="36.75" customHeight="1">
      <c r="C186" s="34"/>
    </row>
    <row r="187" spans="3:3" ht="36.75" customHeight="1">
      <c r="C187" s="34"/>
    </row>
    <row r="188" spans="3:3" ht="36.75" customHeight="1">
      <c r="C188" s="34"/>
    </row>
    <row r="189" spans="3:3" ht="36.75" customHeight="1">
      <c r="C189" s="34"/>
    </row>
    <row r="190" spans="3:3" ht="36.75" customHeight="1">
      <c r="C190" s="34"/>
    </row>
    <row r="191" spans="3:3" ht="36.75" customHeight="1">
      <c r="C191" s="34"/>
    </row>
    <row r="192" spans="3:3" ht="36.75" customHeight="1">
      <c r="C192" s="34"/>
    </row>
    <row r="193" spans="3:3" ht="36.75" customHeight="1">
      <c r="C193" s="34"/>
    </row>
    <row r="194" spans="3:3" ht="36.75" customHeight="1">
      <c r="C194" s="34"/>
    </row>
    <row r="195" spans="3:3" ht="36.75" customHeight="1">
      <c r="C195" s="34"/>
    </row>
    <row r="196" spans="3:3" ht="36.75" customHeight="1">
      <c r="C196" s="34"/>
    </row>
    <row r="197" spans="3:3" ht="36.75" customHeight="1">
      <c r="C197" s="34"/>
    </row>
    <row r="198" spans="3:3" ht="36.75" customHeight="1">
      <c r="C198" s="34"/>
    </row>
    <row r="199" spans="3:3" ht="36.75" customHeight="1">
      <c r="C199" s="34"/>
    </row>
    <row r="200" spans="3:3" ht="36.75" customHeight="1">
      <c r="C200" s="34"/>
    </row>
    <row r="201" spans="3:3" ht="36.75" customHeight="1">
      <c r="C201" s="34"/>
    </row>
    <row r="202" spans="3:3" ht="36.75" customHeight="1">
      <c r="C202" s="34"/>
    </row>
    <row r="203" spans="3:3" ht="36.75" customHeight="1">
      <c r="C203" s="34"/>
    </row>
    <row r="204" spans="3:3" ht="36.75" customHeight="1">
      <c r="C204" s="34"/>
    </row>
    <row r="205" spans="3:3" ht="36.75" customHeight="1">
      <c r="C205" s="34"/>
    </row>
    <row r="206" spans="3:3" ht="36.75" customHeight="1">
      <c r="C206" s="34"/>
    </row>
    <row r="207" spans="3:3" ht="36.75" customHeight="1">
      <c r="C207" s="34"/>
    </row>
    <row r="208" spans="3:3" ht="36.75" customHeight="1">
      <c r="C208" s="34"/>
    </row>
    <row r="209" spans="3:3" ht="36.75" customHeight="1">
      <c r="C209" s="34"/>
    </row>
    <row r="210" spans="3:3" ht="36.75" customHeight="1">
      <c r="C210" s="34"/>
    </row>
    <row r="211" spans="3:3" ht="36.75" customHeight="1">
      <c r="C211" s="34"/>
    </row>
    <row r="212" spans="3:3" ht="36.75" customHeight="1">
      <c r="C212" s="34"/>
    </row>
    <row r="213" spans="3:3" ht="36.75" customHeight="1">
      <c r="C213" s="34"/>
    </row>
    <row r="214" spans="3:3" ht="36.75" customHeight="1">
      <c r="C214" s="34"/>
    </row>
    <row r="215" spans="3:3" ht="36.75" customHeight="1">
      <c r="C215" s="34"/>
    </row>
    <row r="216" spans="3:3" ht="36.75" customHeight="1">
      <c r="C216" s="34"/>
    </row>
    <row r="217" spans="3:3" ht="36.75" customHeight="1">
      <c r="C217" s="34"/>
    </row>
    <row r="218" spans="3:3" ht="36.75" customHeight="1">
      <c r="C218" s="34"/>
    </row>
    <row r="219" spans="3:3" ht="36.75" customHeight="1">
      <c r="C219" s="34"/>
    </row>
    <row r="220" spans="3:3" ht="36.75" customHeight="1">
      <c r="C220" s="34"/>
    </row>
    <row r="221" spans="3:3" ht="36.75" customHeight="1">
      <c r="C221" s="34"/>
    </row>
    <row r="222" spans="3:3" ht="36.75" customHeight="1">
      <c r="C222" s="34"/>
    </row>
    <row r="223" spans="3:3" ht="36.75" customHeight="1">
      <c r="C223" s="34"/>
    </row>
    <row r="224" spans="3:3" ht="36.75" customHeight="1">
      <c r="C224" s="34"/>
    </row>
    <row r="225" spans="3:3" ht="36.75" customHeight="1">
      <c r="C225" s="34"/>
    </row>
    <row r="226" spans="3:3" ht="36.75" customHeight="1">
      <c r="C226" s="34"/>
    </row>
    <row r="227" spans="3:3" ht="36.75" customHeight="1">
      <c r="C227" s="34"/>
    </row>
    <row r="228" spans="3:3" ht="36.75" customHeight="1">
      <c r="C228" s="34"/>
    </row>
    <row r="229" spans="3:3" ht="36.75" customHeight="1">
      <c r="C229" s="34"/>
    </row>
    <row r="230" spans="3:3" ht="36.75" customHeight="1">
      <c r="C230" s="34"/>
    </row>
    <row r="231" spans="3:3" ht="36.75" customHeight="1">
      <c r="C231" s="34"/>
    </row>
    <row r="232" spans="3:3" ht="36.75" customHeight="1">
      <c r="C232" s="34"/>
    </row>
    <row r="233" spans="3:3" ht="36.75" customHeight="1">
      <c r="C233" s="34"/>
    </row>
    <row r="234" spans="3:3" ht="36.75" customHeight="1">
      <c r="C234" s="34"/>
    </row>
    <row r="235" spans="3:3" ht="36.75" customHeight="1">
      <c r="C235" s="34"/>
    </row>
    <row r="236" spans="3:3" ht="36.75" customHeight="1">
      <c r="C236" s="34"/>
    </row>
    <row r="237" spans="3:3" ht="36.75" customHeight="1">
      <c r="C237" s="34"/>
    </row>
    <row r="238" spans="3:3" ht="36.75" customHeight="1">
      <c r="C238" s="34"/>
    </row>
    <row r="239" spans="3:3" ht="36.75" customHeight="1">
      <c r="C239" s="34"/>
    </row>
    <row r="240" spans="3:3" ht="36.75" customHeight="1">
      <c r="C240" s="34"/>
    </row>
    <row r="241" spans="3:3" ht="36.75" customHeight="1">
      <c r="C241" s="34"/>
    </row>
    <row r="242" spans="3:3" ht="36.75" customHeight="1">
      <c r="C242" s="34"/>
    </row>
    <row r="243" spans="3:3" ht="36.75" customHeight="1">
      <c r="C243" s="34"/>
    </row>
    <row r="244" spans="3:3" ht="36.75" customHeight="1">
      <c r="C244" s="34"/>
    </row>
    <row r="245" spans="3:3" ht="36.75" customHeight="1">
      <c r="C245" s="34"/>
    </row>
    <row r="246" spans="3:3" ht="36.75" customHeight="1">
      <c r="C246" s="34"/>
    </row>
    <row r="247" spans="3:3" ht="36.75" customHeight="1">
      <c r="C247" s="34"/>
    </row>
    <row r="248" spans="3:3" ht="36.75" customHeight="1">
      <c r="C248" s="34"/>
    </row>
    <row r="249" spans="3:3" ht="36.75" customHeight="1">
      <c r="C249" s="34"/>
    </row>
    <row r="250" spans="3:3" ht="36.75" customHeight="1">
      <c r="C250" s="34"/>
    </row>
    <row r="251" spans="3:3" ht="36.75" customHeight="1">
      <c r="C251" s="34"/>
    </row>
    <row r="252" spans="3:3" ht="36.75" customHeight="1">
      <c r="C252" s="34"/>
    </row>
    <row r="253" spans="3:3" ht="36.75" customHeight="1">
      <c r="C253" s="34"/>
    </row>
    <row r="254" spans="3:3" ht="36.75" customHeight="1">
      <c r="C254" s="34"/>
    </row>
    <row r="255" spans="3:3" ht="36.75" customHeight="1">
      <c r="C255" s="34"/>
    </row>
    <row r="256" spans="3:3" ht="36.75" customHeight="1">
      <c r="C256" s="34"/>
    </row>
    <row r="257" spans="3:3" ht="36.75" customHeight="1">
      <c r="C257" s="34"/>
    </row>
    <row r="258" spans="3:3" ht="36.75" customHeight="1">
      <c r="C258" s="34"/>
    </row>
    <row r="259" spans="3:3" ht="36.75" customHeight="1">
      <c r="C259" s="34"/>
    </row>
    <row r="260" spans="3:3" ht="36.75" customHeight="1">
      <c r="C260" s="34"/>
    </row>
    <row r="261" spans="3:3" ht="36.75" customHeight="1">
      <c r="C261" s="34"/>
    </row>
    <row r="262" spans="3:3" ht="36.75" customHeight="1">
      <c r="C262" s="34"/>
    </row>
    <row r="263" spans="3:3" ht="36.75" customHeight="1">
      <c r="C263" s="34"/>
    </row>
    <row r="264" spans="3:3" ht="36.75" customHeight="1">
      <c r="C264" s="34"/>
    </row>
    <row r="265" spans="3:3" ht="36.75" customHeight="1">
      <c r="C265" s="34"/>
    </row>
    <row r="266" spans="3:3" ht="36.75" customHeight="1">
      <c r="C266" s="34"/>
    </row>
    <row r="267" spans="3:3" ht="36.75" customHeight="1">
      <c r="C267" s="34"/>
    </row>
    <row r="268" spans="3:3" ht="36.75" customHeight="1">
      <c r="C268" s="34"/>
    </row>
    <row r="269" spans="3:3" ht="36.75" customHeight="1">
      <c r="C269" s="34"/>
    </row>
    <row r="270" spans="3:3" ht="36.75" customHeight="1">
      <c r="C270" s="34"/>
    </row>
    <row r="271" spans="3:3" ht="36.75" customHeight="1">
      <c r="C271" s="34"/>
    </row>
    <row r="272" spans="3:3" ht="36.75" customHeight="1">
      <c r="C272" s="34"/>
    </row>
    <row r="273" spans="3:3" ht="36.75" customHeight="1">
      <c r="C273" s="34"/>
    </row>
    <row r="274" spans="3:3" ht="36.75" customHeight="1">
      <c r="C274" s="34"/>
    </row>
    <row r="275" spans="3:3" ht="36.75" customHeight="1">
      <c r="C275" s="34"/>
    </row>
    <row r="276" spans="3:3" ht="36.75" customHeight="1">
      <c r="C276" s="34"/>
    </row>
    <row r="277" spans="3:3" ht="36.75" customHeight="1">
      <c r="C277" s="34"/>
    </row>
    <row r="278" spans="3:3" ht="36.75" customHeight="1">
      <c r="C278" s="34"/>
    </row>
    <row r="279" spans="3:3" ht="36.75" customHeight="1">
      <c r="C279" s="34"/>
    </row>
    <row r="280" spans="3:3" ht="36.75" customHeight="1">
      <c r="C280" s="34"/>
    </row>
    <row r="281" spans="3:3" ht="36.75" customHeight="1">
      <c r="C281" s="34"/>
    </row>
    <row r="282" spans="3:3" ht="36.75" customHeight="1">
      <c r="C282" s="34"/>
    </row>
    <row r="283" spans="3:3" ht="36.75" customHeight="1">
      <c r="C283" s="34"/>
    </row>
    <row r="284" spans="3:3" ht="36.75" customHeight="1">
      <c r="C284" s="34"/>
    </row>
    <row r="285" spans="3:3" ht="36.75" customHeight="1">
      <c r="C285" s="34"/>
    </row>
    <row r="286" spans="3:3" ht="36.75" customHeight="1">
      <c r="C286" s="34"/>
    </row>
    <row r="287" spans="3:3" ht="36.75" customHeight="1">
      <c r="C287" s="34"/>
    </row>
    <row r="288" spans="3:3" ht="36.75" customHeight="1">
      <c r="C288" s="34"/>
    </row>
    <row r="289" spans="3:3" ht="36.75" customHeight="1">
      <c r="C289" s="34"/>
    </row>
    <row r="290" spans="3:3" ht="36.75" customHeight="1">
      <c r="C290" s="34"/>
    </row>
    <row r="291" spans="3:3" ht="36.75" customHeight="1">
      <c r="C291" s="34"/>
    </row>
    <row r="292" spans="3:3" ht="36.75" customHeight="1">
      <c r="C292" s="34"/>
    </row>
    <row r="293" spans="3:3" ht="36.75" customHeight="1">
      <c r="C293" s="34"/>
    </row>
    <row r="294" spans="3:3" ht="36.75" customHeight="1">
      <c r="C294" s="34"/>
    </row>
    <row r="295" spans="3:3" ht="36.75" customHeight="1">
      <c r="C295" s="34"/>
    </row>
    <row r="296" spans="3:3" ht="36.75" customHeight="1">
      <c r="C296" s="34"/>
    </row>
    <row r="297" spans="3:3" ht="36.75" customHeight="1">
      <c r="C297" s="34"/>
    </row>
    <row r="298" spans="3:3" ht="36.75" customHeight="1">
      <c r="C298" s="34"/>
    </row>
    <row r="299" spans="3:3" ht="36.75" customHeight="1">
      <c r="C299" s="34"/>
    </row>
    <row r="300" spans="3:3" ht="36.75" customHeight="1">
      <c r="C300" s="34"/>
    </row>
    <row r="301" spans="3:3" ht="36.75" customHeight="1">
      <c r="C301" s="34"/>
    </row>
    <row r="302" spans="3:3" ht="36.75" customHeight="1">
      <c r="C302" s="34"/>
    </row>
    <row r="303" spans="3:3" ht="36.75" customHeight="1">
      <c r="C303" s="34"/>
    </row>
    <row r="304" spans="3:3" ht="36.75" customHeight="1">
      <c r="C304" s="34"/>
    </row>
    <row r="305" spans="3:3" ht="36.75" customHeight="1">
      <c r="C305" s="34"/>
    </row>
    <row r="306" spans="3:3" ht="36.75" customHeight="1">
      <c r="C306" s="34"/>
    </row>
    <row r="307" spans="3:3" ht="36.75" customHeight="1">
      <c r="C307" s="34"/>
    </row>
    <row r="308" spans="3:3" ht="36.75" customHeight="1">
      <c r="C308" s="34"/>
    </row>
    <row r="309" spans="3:3" ht="36.75" customHeight="1">
      <c r="C309" s="34"/>
    </row>
    <row r="310" spans="3:3" ht="36.75" customHeight="1">
      <c r="C310" s="34"/>
    </row>
    <row r="311" spans="3:3" ht="36.75" customHeight="1">
      <c r="C311" s="34"/>
    </row>
    <row r="312" spans="3:3" ht="36.75" customHeight="1">
      <c r="C312" s="34"/>
    </row>
    <row r="313" spans="3:3" ht="36.75" customHeight="1">
      <c r="C313" s="34"/>
    </row>
    <row r="314" spans="3:3" ht="36.75" customHeight="1">
      <c r="C314" s="34"/>
    </row>
    <row r="315" spans="3:3" ht="36.75" customHeight="1">
      <c r="C315" s="34"/>
    </row>
    <row r="316" spans="3:3" ht="36.75" customHeight="1">
      <c r="C316" s="34"/>
    </row>
    <row r="317" spans="3:3" ht="36.75" customHeight="1">
      <c r="C317" s="34"/>
    </row>
    <row r="318" spans="3:3" ht="36.75" customHeight="1">
      <c r="C318" s="34"/>
    </row>
    <row r="319" spans="3:3" ht="36.75" customHeight="1">
      <c r="C319" s="34"/>
    </row>
    <row r="320" spans="3:3" ht="36.75" customHeight="1">
      <c r="C320" s="34"/>
    </row>
    <row r="321" spans="3:3" ht="36.75" customHeight="1">
      <c r="C321" s="34"/>
    </row>
    <row r="322" spans="3:3" ht="36.75" customHeight="1">
      <c r="C322" s="34"/>
    </row>
    <row r="323" spans="3:3" ht="36.75" customHeight="1">
      <c r="C323" s="34"/>
    </row>
    <row r="324" spans="3:3" ht="36.75" customHeight="1">
      <c r="C324" s="34"/>
    </row>
    <row r="325" spans="3:3" ht="36.75" customHeight="1">
      <c r="C325" s="34"/>
    </row>
    <row r="326" spans="3:3" ht="36.75" customHeight="1">
      <c r="C326" s="34"/>
    </row>
    <row r="327" spans="3:3" ht="36.75" customHeight="1">
      <c r="C327" s="34"/>
    </row>
    <row r="328" spans="3:3" ht="36.75" customHeight="1">
      <c r="C328" s="34"/>
    </row>
    <row r="329" spans="3:3" ht="36.75" customHeight="1">
      <c r="C329" s="34"/>
    </row>
    <row r="330" spans="3:3" ht="36.75" customHeight="1">
      <c r="C330" s="34"/>
    </row>
    <row r="331" spans="3:3" ht="36.75" customHeight="1">
      <c r="C331" s="34"/>
    </row>
    <row r="332" spans="3:3" ht="36.75" customHeight="1">
      <c r="C332" s="34"/>
    </row>
    <row r="333" spans="3:3" ht="36.75" customHeight="1">
      <c r="C333" s="34"/>
    </row>
    <row r="334" spans="3:3" ht="36.75" customHeight="1">
      <c r="C334" s="34"/>
    </row>
    <row r="335" spans="3:3" ht="36.75" customHeight="1">
      <c r="C335" s="34"/>
    </row>
    <row r="336" spans="3:3" ht="36.75" customHeight="1">
      <c r="C336" s="34"/>
    </row>
    <row r="337" spans="3:3" ht="36.75" customHeight="1">
      <c r="C337" s="34"/>
    </row>
    <row r="338" spans="3:3" ht="36.75" customHeight="1">
      <c r="C338" s="34"/>
    </row>
    <row r="339" spans="3:3" ht="36.75" customHeight="1">
      <c r="C339" s="34"/>
    </row>
    <row r="340" spans="3:3" ht="36.75" customHeight="1">
      <c r="C340" s="34"/>
    </row>
    <row r="341" spans="3:3" ht="36.75" customHeight="1">
      <c r="C341" s="34"/>
    </row>
    <row r="342" spans="3:3" ht="36.75" customHeight="1">
      <c r="C342" s="34"/>
    </row>
    <row r="343" spans="3:3" ht="36.75" customHeight="1">
      <c r="C343" s="34"/>
    </row>
    <row r="344" spans="3:3" ht="36.75" customHeight="1">
      <c r="C344" s="34"/>
    </row>
    <row r="345" spans="3:3" ht="36.75" customHeight="1">
      <c r="C345" s="34"/>
    </row>
    <row r="346" spans="3:3" ht="36.75" customHeight="1">
      <c r="C346" s="34"/>
    </row>
    <row r="347" spans="3:3" ht="36.75" customHeight="1">
      <c r="C347" s="34"/>
    </row>
    <row r="348" spans="3:3" ht="36.75" customHeight="1">
      <c r="C348" s="34"/>
    </row>
    <row r="349" spans="3:3" ht="36.75" customHeight="1">
      <c r="C349" s="34"/>
    </row>
    <row r="350" spans="3:3" ht="36.75" customHeight="1">
      <c r="C350" s="34"/>
    </row>
    <row r="351" spans="3:3" ht="36.75" customHeight="1">
      <c r="C351" s="34"/>
    </row>
    <row r="352" spans="3:3" ht="36.75" customHeight="1">
      <c r="C352" s="34"/>
    </row>
    <row r="353" spans="3:3" ht="36.75" customHeight="1">
      <c r="C353" s="34"/>
    </row>
    <row r="354" spans="3:3" ht="36.75" customHeight="1">
      <c r="C354" s="34"/>
    </row>
    <row r="355" spans="3:3" ht="36.75" customHeight="1">
      <c r="C355" s="34"/>
    </row>
    <row r="356" spans="3:3" ht="36.75" customHeight="1">
      <c r="C356" s="34"/>
    </row>
    <row r="357" spans="3:3" ht="36.75" customHeight="1">
      <c r="C357" s="34"/>
    </row>
    <row r="358" spans="3:3" ht="36.75" customHeight="1">
      <c r="C358" s="34"/>
    </row>
    <row r="359" spans="3:3" ht="36.75" customHeight="1">
      <c r="C359" s="34"/>
    </row>
    <row r="360" spans="3:3" ht="36.75" customHeight="1">
      <c r="C360" s="34"/>
    </row>
    <row r="361" spans="3:3" ht="36.75" customHeight="1">
      <c r="C361" s="34"/>
    </row>
    <row r="362" spans="3:3" ht="36.75" customHeight="1">
      <c r="C362" s="34"/>
    </row>
    <row r="363" spans="3:3" ht="36.75" customHeight="1">
      <c r="C363" s="34"/>
    </row>
    <row r="364" spans="3:3" ht="36.75" customHeight="1">
      <c r="C364" s="34"/>
    </row>
    <row r="365" spans="3:3" ht="36.75" customHeight="1">
      <c r="C365" s="34"/>
    </row>
    <row r="366" spans="3:3" ht="36.75" customHeight="1">
      <c r="C366" s="34"/>
    </row>
    <row r="367" spans="3:3" ht="36.75" customHeight="1">
      <c r="C367" s="34"/>
    </row>
    <row r="368" spans="3:3" ht="36.75" customHeight="1">
      <c r="C368" s="34"/>
    </row>
    <row r="369" spans="3:3" ht="36.75" customHeight="1">
      <c r="C369" s="34"/>
    </row>
    <row r="370" spans="3:3" ht="36.75" customHeight="1">
      <c r="C370" s="34"/>
    </row>
    <row r="371" spans="3:3" ht="36.75" customHeight="1">
      <c r="C371" s="34"/>
    </row>
    <row r="372" spans="3:3" ht="36.75" customHeight="1">
      <c r="C372" s="34"/>
    </row>
    <row r="373" spans="3:3" ht="36.75" customHeight="1">
      <c r="C373" s="34"/>
    </row>
    <row r="374" spans="3:3" ht="36.75" customHeight="1">
      <c r="C374" s="34"/>
    </row>
    <row r="375" spans="3:3" ht="36.75" customHeight="1">
      <c r="C375" s="34"/>
    </row>
    <row r="376" spans="3:3" ht="36.75" customHeight="1">
      <c r="C376" s="34"/>
    </row>
    <row r="377" spans="3:3" ht="36.75" customHeight="1">
      <c r="C377" s="34"/>
    </row>
    <row r="378" spans="3:3" ht="36.75" customHeight="1">
      <c r="C378" s="34"/>
    </row>
    <row r="379" spans="3:3" ht="36.75" customHeight="1">
      <c r="C379" s="34"/>
    </row>
    <row r="380" spans="3:3" ht="36.75" customHeight="1">
      <c r="C380" s="34"/>
    </row>
    <row r="381" spans="3:3" ht="36.75" customHeight="1">
      <c r="C381" s="34"/>
    </row>
    <row r="382" spans="3:3" ht="36.75" customHeight="1">
      <c r="C382" s="34"/>
    </row>
    <row r="383" spans="3:3" ht="36.75" customHeight="1">
      <c r="C383" s="34"/>
    </row>
    <row r="384" spans="3:3" ht="36.75" customHeight="1">
      <c r="C384" s="34"/>
    </row>
    <row r="385" spans="3:3" ht="36.75" customHeight="1">
      <c r="C385" s="34"/>
    </row>
    <row r="386" spans="3:3" ht="36.75" customHeight="1">
      <c r="C386" s="34"/>
    </row>
    <row r="387" spans="3:3" ht="36.75" customHeight="1">
      <c r="C387" s="34"/>
    </row>
    <row r="388" spans="3:3" ht="36.75" customHeight="1">
      <c r="C388" s="34"/>
    </row>
    <row r="389" spans="3:3" ht="36.75" customHeight="1">
      <c r="C389" s="34"/>
    </row>
    <row r="390" spans="3:3" ht="36.75" customHeight="1">
      <c r="C390" s="34"/>
    </row>
    <row r="391" spans="3:3" ht="36.75" customHeight="1">
      <c r="C391" s="34"/>
    </row>
    <row r="392" spans="3:3" ht="36.75" customHeight="1">
      <c r="C392" s="34"/>
    </row>
    <row r="393" spans="3:3" ht="36.75" customHeight="1">
      <c r="C393" s="34"/>
    </row>
    <row r="394" spans="3:3" ht="36.75" customHeight="1">
      <c r="C394" s="34"/>
    </row>
    <row r="395" spans="3:3" ht="36.75" customHeight="1">
      <c r="C395" s="34"/>
    </row>
    <row r="396" spans="3:3" ht="36.75" customHeight="1">
      <c r="C396" s="34"/>
    </row>
    <row r="397" spans="3:3" ht="36.75" customHeight="1">
      <c r="C397" s="34"/>
    </row>
    <row r="398" spans="3:3" ht="36.75" customHeight="1">
      <c r="C398" s="34"/>
    </row>
    <row r="399" spans="3:3" ht="36.75" customHeight="1">
      <c r="C399" s="34"/>
    </row>
    <row r="400" spans="3:3" ht="36.75" customHeight="1">
      <c r="C400" s="34"/>
    </row>
    <row r="401" spans="3:3" ht="36.75" customHeight="1">
      <c r="C401" s="34"/>
    </row>
    <row r="402" spans="3:3" ht="36.75" customHeight="1">
      <c r="C402" s="34"/>
    </row>
    <row r="403" spans="3:3" ht="36.75" customHeight="1">
      <c r="C403" s="34"/>
    </row>
    <row r="404" spans="3:3" ht="36.75" customHeight="1">
      <c r="C404" s="34"/>
    </row>
    <row r="405" spans="3:3" ht="36.75" customHeight="1">
      <c r="C405" s="34"/>
    </row>
    <row r="406" spans="3:3" ht="36.75" customHeight="1">
      <c r="C406" s="34"/>
    </row>
    <row r="407" spans="3:3" ht="36.75" customHeight="1">
      <c r="C407" s="34"/>
    </row>
    <row r="408" spans="3:3" ht="36.75" customHeight="1">
      <c r="C408" s="34"/>
    </row>
    <row r="409" spans="3:3" ht="36.75" customHeight="1">
      <c r="C409" s="34"/>
    </row>
    <row r="410" spans="3:3" ht="36.75" customHeight="1">
      <c r="C410" s="34"/>
    </row>
    <row r="411" spans="3:3" ht="36.75" customHeight="1">
      <c r="C411" s="34"/>
    </row>
    <row r="412" spans="3:3" ht="36.75" customHeight="1">
      <c r="C412" s="34"/>
    </row>
    <row r="413" spans="3:3" ht="36.75" customHeight="1">
      <c r="C413" s="34"/>
    </row>
    <row r="414" spans="3:3" ht="36.75" customHeight="1">
      <c r="C414" s="34"/>
    </row>
    <row r="415" spans="3:3" ht="36.75" customHeight="1">
      <c r="C415" s="34"/>
    </row>
    <row r="416" spans="3:3" ht="36.75" customHeight="1">
      <c r="C416" s="34"/>
    </row>
    <row r="417" spans="3:3" ht="36.75" customHeight="1">
      <c r="C417" s="34"/>
    </row>
    <row r="418" spans="3:3" ht="36.75" customHeight="1">
      <c r="C418" s="34"/>
    </row>
    <row r="419" spans="3:3" ht="36.75" customHeight="1">
      <c r="C419" s="34"/>
    </row>
    <row r="420" spans="3:3" ht="36.75" customHeight="1">
      <c r="C420" s="34"/>
    </row>
    <row r="421" spans="3:3" ht="36.75" customHeight="1">
      <c r="C421" s="34"/>
    </row>
    <row r="422" spans="3:3" ht="36.75" customHeight="1">
      <c r="C422" s="34"/>
    </row>
    <row r="423" spans="3:3" ht="36.75" customHeight="1">
      <c r="C423" s="34"/>
    </row>
    <row r="424" spans="3:3" ht="36.75" customHeight="1">
      <c r="C424" s="34"/>
    </row>
    <row r="425" spans="3:3" ht="36.75" customHeight="1">
      <c r="C425" s="34"/>
    </row>
    <row r="426" spans="3:3" ht="36.75" customHeight="1">
      <c r="C426" s="34"/>
    </row>
    <row r="427" spans="3:3" ht="36.75" customHeight="1">
      <c r="C427" s="34"/>
    </row>
    <row r="428" spans="3:3" ht="36.75" customHeight="1">
      <c r="C428" s="34"/>
    </row>
    <row r="429" spans="3:3" ht="36.75" customHeight="1">
      <c r="C429" s="34"/>
    </row>
    <row r="430" spans="3:3" ht="36.75" customHeight="1">
      <c r="C430" s="34"/>
    </row>
    <row r="431" spans="3:3" ht="36.75" customHeight="1">
      <c r="C431" s="34"/>
    </row>
    <row r="432" spans="3:3" ht="36.75" customHeight="1">
      <c r="C432" s="34"/>
    </row>
    <row r="433" spans="3:3" ht="36.75" customHeight="1">
      <c r="C433" s="34"/>
    </row>
    <row r="434" spans="3:3" ht="36.75" customHeight="1">
      <c r="C434" s="34"/>
    </row>
    <row r="435" spans="3:3" ht="36.75" customHeight="1">
      <c r="C435" s="34"/>
    </row>
    <row r="436" spans="3:3" ht="36.75" customHeight="1">
      <c r="C436" s="34"/>
    </row>
    <row r="437" spans="3:3" ht="36.75" customHeight="1">
      <c r="C437" s="34"/>
    </row>
    <row r="438" spans="3:3" ht="36.75" customHeight="1">
      <c r="C438" s="34"/>
    </row>
    <row r="439" spans="3:3" ht="36.75" customHeight="1">
      <c r="C439" s="34"/>
    </row>
    <row r="440" spans="3:3" ht="36.75" customHeight="1">
      <c r="C440" s="34"/>
    </row>
    <row r="441" spans="3:3" ht="36.75" customHeight="1">
      <c r="C441" s="34"/>
    </row>
    <row r="442" spans="3:3" ht="36.75" customHeight="1">
      <c r="C442" s="34"/>
    </row>
    <row r="443" spans="3:3" ht="36.75" customHeight="1">
      <c r="C443" s="34"/>
    </row>
    <row r="444" spans="3:3" ht="36.75" customHeight="1">
      <c r="C444" s="34"/>
    </row>
    <row r="445" spans="3:3" ht="36.75" customHeight="1">
      <c r="C445" s="34"/>
    </row>
    <row r="446" spans="3:3" ht="36.75" customHeight="1">
      <c r="C446" s="34"/>
    </row>
    <row r="447" spans="3:3" ht="36.75" customHeight="1">
      <c r="C447" s="34"/>
    </row>
    <row r="448" spans="3:3" ht="36.75" customHeight="1">
      <c r="C448" s="34"/>
    </row>
    <row r="449" spans="3:3" ht="36.75" customHeight="1">
      <c r="C449" s="34"/>
    </row>
    <row r="450" spans="3:3" ht="36.75" customHeight="1">
      <c r="C450" s="34"/>
    </row>
    <row r="451" spans="3:3" ht="36.75" customHeight="1">
      <c r="C451" s="34"/>
    </row>
    <row r="452" spans="3:3" ht="36.75" customHeight="1">
      <c r="C452" s="34"/>
    </row>
    <row r="453" spans="3:3" ht="36.75" customHeight="1">
      <c r="C453" s="34"/>
    </row>
    <row r="454" spans="3:3" ht="36.75" customHeight="1">
      <c r="C454" s="34"/>
    </row>
    <row r="455" spans="3:3" ht="36.75" customHeight="1">
      <c r="C455" s="34"/>
    </row>
    <row r="456" spans="3:3" ht="36.75" customHeight="1">
      <c r="C456" s="34"/>
    </row>
    <row r="457" spans="3:3" ht="36.75" customHeight="1">
      <c r="C457" s="34"/>
    </row>
    <row r="458" spans="3:3" ht="36.75" customHeight="1">
      <c r="C458" s="34"/>
    </row>
    <row r="459" spans="3:3" ht="36.75" customHeight="1">
      <c r="C459" s="34"/>
    </row>
    <row r="460" spans="3:3" ht="36.75" customHeight="1">
      <c r="C460" s="34"/>
    </row>
    <row r="461" spans="3:3" ht="36.75" customHeight="1">
      <c r="C461" s="34"/>
    </row>
    <row r="462" spans="3:3" ht="36.75" customHeight="1">
      <c r="C462" s="34"/>
    </row>
    <row r="463" spans="3:3" ht="36.75" customHeight="1">
      <c r="C463" s="34"/>
    </row>
    <row r="464" spans="3:3" ht="36.75" customHeight="1">
      <c r="C464" s="34"/>
    </row>
    <row r="465" spans="3:3" ht="36.75" customHeight="1">
      <c r="C465" s="34"/>
    </row>
    <row r="466" spans="3:3" ht="36.75" customHeight="1">
      <c r="C466" s="34"/>
    </row>
    <row r="467" spans="3:3" ht="36.75" customHeight="1">
      <c r="C467" s="34"/>
    </row>
    <row r="468" spans="3:3" ht="36.75" customHeight="1">
      <c r="C468" s="34"/>
    </row>
    <row r="469" spans="3:3" ht="36.75" customHeight="1">
      <c r="C469" s="34"/>
    </row>
    <row r="470" spans="3:3" ht="36.75" customHeight="1">
      <c r="C470" s="34"/>
    </row>
    <row r="471" spans="3:3" ht="36.75" customHeight="1">
      <c r="C471" s="34"/>
    </row>
    <row r="472" spans="3:3" ht="36.75" customHeight="1">
      <c r="C472" s="34"/>
    </row>
    <row r="473" spans="3:3" ht="36.75" customHeight="1">
      <c r="C473" s="34"/>
    </row>
    <row r="474" spans="3:3" ht="36.75" customHeight="1">
      <c r="C474" s="34"/>
    </row>
    <row r="475" spans="3:3" ht="36.75" customHeight="1">
      <c r="C475" s="34"/>
    </row>
    <row r="476" spans="3:3" ht="36.75" customHeight="1">
      <c r="C476" s="34"/>
    </row>
    <row r="477" spans="3:3" ht="36.75" customHeight="1">
      <c r="C477" s="34"/>
    </row>
    <row r="478" spans="3:3" ht="36.75" customHeight="1">
      <c r="C478" s="34"/>
    </row>
    <row r="479" spans="3:3" ht="36.75" customHeight="1">
      <c r="C479" s="34"/>
    </row>
    <row r="480" spans="3:3" ht="36.75" customHeight="1">
      <c r="C480" s="34"/>
    </row>
    <row r="481" spans="3:3" ht="36.75" customHeight="1">
      <c r="C481" s="34"/>
    </row>
    <row r="482" spans="3:3" ht="36.75" customHeight="1">
      <c r="C482" s="34"/>
    </row>
    <row r="483" spans="3:3" ht="36.75" customHeight="1">
      <c r="C483" s="34"/>
    </row>
    <row r="484" spans="3:3" ht="36.75" customHeight="1">
      <c r="C484" s="34"/>
    </row>
    <row r="485" spans="3:3" ht="36.75" customHeight="1">
      <c r="C485" s="34"/>
    </row>
    <row r="486" spans="3:3" ht="36.75" customHeight="1">
      <c r="C486" s="34"/>
    </row>
    <row r="487" spans="3:3" ht="36.75" customHeight="1">
      <c r="C487" s="34"/>
    </row>
    <row r="488" spans="3:3" ht="36.75" customHeight="1">
      <c r="C488" s="34"/>
    </row>
    <row r="489" spans="3:3" ht="36.75" customHeight="1">
      <c r="C489" s="34"/>
    </row>
    <row r="490" spans="3:3" ht="36.75" customHeight="1">
      <c r="C490" s="34"/>
    </row>
    <row r="491" spans="3:3" ht="36.75" customHeight="1">
      <c r="C491" s="34"/>
    </row>
    <row r="492" spans="3:3" ht="36.75" customHeight="1">
      <c r="C492" s="34"/>
    </row>
    <row r="493" spans="3:3" ht="36.75" customHeight="1">
      <c r="C493" s="34"/>
    </row>
    <row r="494" spans="3:3" ht="36.75" customHeight="1">
      <c r="C494" s="34"/>
    </row>
    <row r="495" spans="3:3" ht="36.75" customHeight="1">
      <c r="C495" s="34"/>
    </row>
    <row r="496" spans="3:3" ht="36.75" customHeight="1">
      <c r="C496" s="34"/>
    </row>
    <row r="497" spans="3:3" ht="36.75" customHeight="1">
      <c r="C497" s="34"/>
    </row>
    <row r="498" spans="3:3" ht="36.75" customHeight="1">
      <c r="C498" s="34"/>
    </row>
    <row r="499" spans="3:3" ht="36.75" customHeight="1">
      <c r="C499" s="34"/>
    </row>
    <row r="500" spans="3:3" ht="36.75" customHeight="1">
      <c r="C500" s="34"/>
    </row>
    <row r="501" spans="3:3" ht="36.75" customHeight="1">
      <c r="C501" s="34"/>
    </row>
    <row r="502" spans="3:3" ht="36.75" customHeight="1">
      <c r="C502" s="34"/>
    </row>
    <row r="503" spans="3:3" ht="36.75" customHeight="1">
      <c r="C503" s="34"/>
    </row>
    <row r="504" spans="3:3" ht="36.75" customHeight="1">
      <c r="C504" s="34"/>
    </row>
    <row r="505" spans="3:3" ht="36.75" customHeight="1">
      <c r="C505" s="34"/>
    </row>
    <row r="506" spans="3:3" ht="36.75" customHeight="1">
      <c r="C506" s="34"/>
    </row>
    <row r="507" spans="3:3" ht="36.75" customHeight="1">
      <c r="C507" s="34"/>
    </row>
    <row r="508" spans="3:3" ht="36.75" customHeight="1">
      <c r="C508" s="34"/>
    </row>
    <row r="509" spans="3:3" ht="36.75" customHeight="1">
      <c r="C509" s="34"/>
    </row>
    <row r="510" spans="3:3" ht="36.75" customHeight="1">
      <c r="C510" s="34"/>
    </row>
    <row r="511" spans="3:3" ht="36.75" customHeight="1">
      <c r="C511" s="34"/>
    </row>
    <row r="512" spans="3:3" ht="36.75" customHeight="1">
      <c r="C512" s="34"/>
    </row>
    <row r="513" spans="3:3" ht="36.75" customHeight="1">
      <c r="C513" s="34"/>
    </row>
    <row r="514" spans="3:3" ht="36.75" customHeight="1">
      <c r="C514" s="34"/>
    </row>
    <row r="515" spans="3:3" ht="36.75" customHeight="1">
      <c r="C515" s="34"/>
    </row>
    <row r="516" spans="3:3" ht="36.75" customHeight="1">
      <c r="C516" s="34"/>
    </row>
    <row r="517" spans="3:3" ht="36.75" customHeight="1">
      <c r="C517" s="34"/>
    </row>
    <row r="518" spans="3:3" ht="36.75" customHeight="1">
      <c r="C518" s="34"/>
    </row>
    <row r="519" spans="3:3" ht="36.75" customHeight="1">
      <c r="C519" s="34"/>
    </row>
    <row r="520" spans="3:3" ht="36.75" customHeight="1">
      <c r="C520" s="34"/>
    </row>
    <row r="521" spans="3:3" ht="36.75" customHeight="1">
      <c r="C521" s="34"/>
    </row>
    <row r="522" spans="3:3" ht="36.75" customHeight="1">
      <c r="C522" s="34"/>
    </row>
    <row r="523" spans="3:3" ht="36.75" customHeight="1">
      <c r="C523" s="34"/>
    </row>
    <row r="524" spans="3:3" ht="36.75" customHeight="1">
      <c r="C524" s="34"/>
    </row>
    <row r="525" spans="3:3" ht="36.75" customHeight="1">
      <c r="C525" s="34"/>
    </row>
    <row r="526" spans="3:3" ht="36.75" customHeight="1">
      <c r="C526" s="34"/>
    </row>
    <row r="527" spans="3:3" ht="36.75" customHeight="1">
      <c r="C527" s="34"/>
    </row>
    <row r="528" spans="3:3" ht="36.75" customHeight="1">
      <c r="C528" s="34"/>
    </row>
    <row r="529" spans="3:3" ht="36.75" customHeight="1">
      <c r="C529" s="34"/>
    </row>
    <row r="530" spans="3:3" ht="36.75" customHeight="1">
      <c r="C530" s="34"/>
    </row>
    <row r="531" spans="3:3" ht="36.75" customHeight="1">
      <c r="C531" s="34"/>
    </row>
    <row r="532" spans="3:3" ht="36.75" customHeight="1">
      <c r="C532" s="34"/>
    </row>
    <row r="533" spans="3:3" ht="36.75" customHeight="1">
      <c r="C533" s="34"/>
    </row>
    <row r="534" spans="3:3" ht="36.75" customHeight="1">
      <c r="C534" s="34"/>
    </row>
    <row r="535" spans="3:3" ht="36.75" customHeight="1">
      <c r="C535" s="34"/>
    </row>
    <row r="536" spans="3:3" ht="36.75" customHeight="1">
      <c r="C536" s="34"/>
    </row>
    <row r="537" spans="3:3" ht="36.75" customHeight="1">
      <c r="C537" s="34"/>
    </row>
    <row r="538" spans="3:3" ht="36.75" customHeight="1">
      <c r="C538" s="34"/>
    </row>
    <row r="539" spans="3:3" ht="36.75" customHeight="1">
      <c r="C539" s="34"/>
    </row>
    <row r="540" spans="3:3" ht="36.75" customHeight="1">
      <c r="C540" s="34"/>
    </row>
    <row r="541" spans="3:3" ht="36.75" customHeight="1">
      <c r="C541" s="34"/>
    </row>
    <row r="542" spans="3:3" ht="36.75" customHeight="1">
      <c r="C542" s="34"/>
    </row>
    <row r="543" spans="3:3" ht="36.75" customHeight="1">
      <c r="C543" s="34"/>
    </row>
    <row r="544" spans="3:3" ht="36.75" customHeight="1">
      <c r="C544" s="34"/>
    </row>
    <row r="545" spans="3:3" ht="36.75" customHeight="1">
      <c r="C545" s="34"/>
    </row>
    <row r="546" spans="3:3" ht="36.75" customHeight="1">
      <c r="C546" s="34"/>
    </row>
    <row r="547" spans="3:3" ht="36.75" customHeight="1">
      <c r="C547" s="34"/>
    </row>
    <row r="548" spans="3:3" ht="36.75" customHeight="1">
      <c r="C548" s="34"/>
    </row>
    <row r="549" spans="3:3" ht="36.75" customHeight="1">
      <c r="C549" s="34"/>
    </row>
    <row r="550" spans="3:3" ht="36.75" customHeight="1">
      <c r="C550" s="34"/>
    </row>
    <row r="551" spans="3:3" ht="36.75" customHeight="1">
      <c r="C551" s="34"/>
    </row>
    <row r="552" spans="3:3" ht="36.75" customHeight="1">
      <c r="C552" s="34"/>
    </row>
    <row r="553" spans="3:3" ht="36.75" customHeight="1">
      <c r="C553" s="34"/>
    </row>
    <row r="554" spans="3:3" ht="36.75" customHeight="1">
      <c r="C554" s="34"/>
    </row>
    <row r="555" spans="3:3" ht="36.75" customHeight="1">
      <c r="C555" s="34"/>
    </row>
    <row r="556" spans="3:3" ht="36.75" customHeight="1">
      <c r="C556" s="34"/>
    </row>
    <row r="557" spans="3:3" ht="36.75" customHeight="1">
      <c r="C557" s="34"/>
    </row>
    <row r="558" spans="3:3" ht="36.75" customHeight="1">
      <c r="C558" s="34"/>
    </row>
    <row r="559" spans="3:3" ht="36.75" customHeight="1">
      <c r="C559" s="34"/>
    </row>
    <row r="560" spans="3:3" ht="36.75" customHeight="1">
      <c r="C560" s="34"/>
    </row>
    <row r="561" spans="3:3" ht="36.75" customHeight="1">
      <c r="C561" s="34"/>
    </row>
    <row r="562" spans="3:3" ht="36.75" customHeight="1">
      <c r="C562" s="34"/>
    </row>
    <row r="563" spans="3:3" ht="36.75" customHeight="1">
      <c r="C563" s="34"/>
    </row>
    <row r="564" spans="3:3" ht="36.75" customHeight="1">
      <c r="C564" s="34"/>
    </row>
    <row r="565" spans="3:3" ht="36.75" customHeight="1">
      <c r="C565" s="34"/>
    </row>
    <row r="566" spans="3:3" ht="36.75" customHeight="1">
      <c r="C566" s="34"/>
    </row>
    <row r="567" spans="3:3" ht="36.75" customHeight="1">
      <c r="C567" s="34"/>
    </row>
    <row r="568" spans="3:3" ht="36.75" customHeight="1">
      <c r="C568" s="34"/>
    </row>
    <row r="569" spans="3:3" ht="36.75" customHeight="1">
      <c r="C569" s="34"/>
    </row>
    <row r="570" spans="3:3" ht="36.75" customHeight="1">
      <c r="C570" s="34"/>
    </row>
    <row r="571" spans="3:3" ht="36.75" customHeight="1">
      <c r="C571" s="34"/>
    </row>
    <row r="572" spans="3:3" ht="36.75" customHeight="1">
      <c r="C572" s="34"/>
    </row>
    <row r="573" spans="3:3" ht="36.75" customHeight="1">
      <c r="C573" s="34"/>
    </row>
    <row r="574" spans="3:3" ht="36.75" customHeight="1">
      <c r="C574" s="34"/>
    </row>
    <row r="575" spans="3:3" ht="36.75" customHeight="1">
      <c r="C575" s="34"/>
    </row>
    <row r="576" spans="3:3" ht="36.75" customHeight="1">
      <c r="C576" s="34"/>
    </row>
    <row r="577" spans="3:3" ht="36.75" customHeight="1">
      <c r="C577" s="34"/>
    </row>
    <row r="578" spans="3:3" ht="36.75" customHeight="1">
      <c r="C578" s="34"/>
    </row>
    <row r="579" spans="3:3" ht="36.75" customHeight="1">
      <c r="C579" s="34"/>
    </row>
    <row r="580" spans="3:3" ht="36.75" customHeight="1">
      <c r="C580" s="34"/>
    </row>
    <row r="581" spans="3:3" ht="36.75" customHeight="1">
      <c r="C581" s="34"/>
    </row>
    <row r="582" spans="3:3" ht="36.75" customHeight="1">
      <c r="C582" s="34"/>
    </row>
    <row r="583" spans="3:3" ht="36.75" customHeight="1">
      <c r="C583" s="34"/>
    </row>
    <row r="584" spans="3:3" ht="36.75" customHeight="1">
      <c r="C584" s="34"/>
    </row>
    <row r="585" spans="3:3" ht="36.75" customHeight="1">
      <c r="C585" s="34"/>
    </row>
    <row r="586" spans="3:3" ht="36.75" customHeight="1">
      <c r="C586" s="34"/>
    </row>
    <row r="587" spans="3:3" ht="36.75" customHeight="1">
      <c r="C587" s="34"/>
    </row>
    <row r="588" spans="3:3" ht="36.75" customHeight="1">
      <c r="C588" s="34"/>
    </row>
    <row r="589" spans="3:3" ht="36.75" customHeight="1">
      <c r="C589" s="34"/>
    </row>
    <row r="590" spans="3:3" ht="36.75" customHeight="1">
      <c r="C590" s="34"/>
    </row>
    <row r="591" spans="3:3" ht="36.75" customHeight="1">
      <c r="C591" s="34"/>
    </row>
    <row r="592" spans="3:3" ht="36.75" customHeight="1">
      <c r="C592" s="34"/>
    </row>
    <row r="593" spans="3:3" ht="36.75" customHeight="1">
      <c r="C593" s="34"/>
    </row>
    <row r="594" spans="3:3" ht="36.75" customHeight="1">
      <c r="C594" s="34"/>
    </row>
    <row r="595" spans="3:3" ht="36.75" customHeight="1">
      <c r="C595" s="34"/>
    </row>
    <row r="596" spans="3:3" ht="36.75" customHeight="1">
      <c r="C596" s="34"/>
    </row>
    <row r="597" spans="3:3" ht="36.75" customHeight="1">
      <c r="C597" s="34"/>
    </row>
    <row r="598" spans="3:3" ht="36.75" customHeight="1">
      <c r="C598" s="34"/>
    </row>
    <row r="599" spans="3:3" ht="36.75" customHeight="1">
      <c r="C599" s="34"/>
    </row>
    <row r="600" spans="3:3" ht="36.75" customHeight="1">
      <c r="C600" s="34"/>
    </row>
    <row r="601" spans="3:3" ht="36.75" customHeight="1">
      <c r="C601" s="34"/>
    </row>
    <row r="602" spans="3:3" ht="36.75" customHeight="1">
      <c r="C602" s="34"/>
    </row>
    <row r="603" spans="3:3" ht="36.75" customHeight="1">
      <c r="C603" s="34"/>
    </row>
    <row r="604" spans="3:3" ht="36.75" customHeight="1">
      <c r="C604" s="34"/>
    </row>
    <row r="605" spans="3:3" ht="36.75" customHeight="1">
      <c r="C605" s="34"/>
    </row>
    <row r="606" spans="3:3" ht="36.75" customHeight="1">
      <c r="C606" s="34"/>
    </row>
    <row r="607" spans="3:3" ht="36.75" customHeight="1">
      <c r="C607" s="34"/>
    </row>
    <row r="608" spans="3:3" ht="36.75" customHeight="1">
      <c r="C608" s="34"/>
    </row>
    <row r="609" spans="3:3" ht="36.75" customHeight="1">
      <c r="C609" s="34"/>
    </row>
    <row r="610" spans="3:3" ht="36.75" customHeight="1">
      <c r="C610" s="34"/>
    </row>
    <row r="611" spans="3:3" ht="36.75" customHeight="1">
      <c r="C611" s="34"/>
    </row>
    <row r="612" spans="3:3" ht="36.75" customHeight="1">
      <c r="C612" s="34"/>
    </row>
    <row r="613" spans="3:3" ht="36.75" customHeight="1">
      <c r="C613" s="34"/>
    </row>
    <row r="614" spans="3:3" ht="36.75" customHeight="1">
      <c r="C614" s="34"/>
    </row>
    <row r="615" spans="3:3" ht="36.75" customHeight="1">
      <c r="C615" s="34"/>
    </row>
    <row r="616" spans="3:3" ht="36.75" customHeight="1">
      <c r="C616" s="34"/>
    </row>
    <row r="617" spans="3:3" ht="36.75" customHeight="1">
      <c r="C617" s="34"/>
    </row>
    <row r="618" spans="3:3" ht="36.75" customHeight="1">
      <c r="C618" s="34"/>
    </row>
    <row r="619" spans="3:3" ht="36.75" customHeight="1">
      <c r="C619" s="34"/>
    </row>
    <row r="620" spans="3:3" ht="36.75" customHeight="1">
      <c r="C620" s="34"/>
    </row>
    <row r="621" spans="3:3" ht="36.75" customHeight="1">
      <c r="C621" s="34"/>
    </row>
    <row r="622" spans="3:3" ht="36.75" customHeight="1">
      <c r="C622" s="34"/>
    </row>
    <row r="623" spans="3:3" ht="36.75" customHeight="1">
      <c r="C623" s="34"/>
    </row>
    <row r="624" spans="3:3" ht="36.75" customHeight="1">
      <c r="C624" s="34"/>
    </row>
    <row r="625" spans="3:3" ht="36.75" customHeight="1">
      <c r="C625" s="34"/>
    </row>
    <row r="626" spans="3:3" ht="36.75" customHeight="1">
      <c r="C626" s="34"/>
    </row>
    <row r="627" spans="3:3" ht="36.75" customHeight="1">
      <c r="C627" s="34"/>
    </row>
    <row r="628" spans="3:3" ht="36.75" customHeight="1">
      <c r="C628" s="34"/>
    </row>
    <row r="629" spans="3:3" ht="36.75" customHeight="1">
      <c r="C629" s="34"/>
    </row>
    <row r="630" spans="3:3" ht="36.75" customHeight="1">
      <c r="C630" s="34"/>
    </row>
    <row r="631" spans="3:3" ht="36.75" customHeight="1">
      <c r="C631" s="34"/>
    </row>
    <row r="632" spans="3:3" ht="36.75" customHeight="1">
      <c r="C632" s="34"/>
    </row>
    <row r="633" spans="3:3" ht="36.75" customHeight="1">
      <c r="C633" s="34"/>
    </row>
    <row r="634" spans="3:3" ht="36.75" customHeight="1">
      <c r="C634" s="34"/>
    </row>
    <row r="635" spans="3:3" ht="36.75" customHeight="1">
      <c r="C635" s="34"/>
    </row>
    <row r="636" spans="3:3" ht="36.75" customHeight="1">
      <c r="C636" s="34"/>
    </row>
    <row r="637" spans="3:3" ht="36.75" customHeight="1">
      <c r="C637" s="34"/>
    </row>
    <row r="638" spans="3:3" ht="36.75" customHeight="1">
      <c r="C638" s="34"/>
    </row>
    <row r="639" spans="3:3" ht="36.75" customHeight="1">
      <c r="C639" s="34"/>
    </row>
    <row r="640" spans="3:3" ht="36.75" customHeight="1">
      <c r="C640" s="34"/>
    </row>
    <row r="641" spans="3:3" ht="36.75" customHeight="1">
      <c r="C641" s="34"/>
    </row>
    <row r="642" spans="3:3" ht="36.75" customHeight="1">
      <c r="C642" s="34"/>
    </row>
    <row r="643" spans="3:3" ht="36.75" customHeight="1">
      <c r="C643" s="34"/>
    </row>
    <row r="644" spans="3:3" ht="36.75" customHeight="1">
      <c r="C644" s="34"/>
    </row>
    <row r="645" spans="3:3" ht="36.75" customHeight="1">
      <c r="C645" s="34"/>
    </row>
    <row r="646" spans="3:3" ht="36.75" customHeight="1">
      <c r="C646" s="34"/>
    </row>
    <row r="647" spans="3:3" ht="36.75" customHeight="1">
      <c r="C647" s="34"/>
    </row>
    <row r="648" spans="3:3" ht="36.75" customHeight="1">
      <c r="C648" s="34"/>
    </row>
    <row r="649" spans="3:3" ht="36.75" customHeight="1">
      <c r="C649" s="34"/>
    </row>
    <row r="650" spans="3:3" ht="36.75" customHeight="1">
      <c r="C650" s="34"/>
    </row>
    <row r="651" spans="3:3" ht="36.75" customHeight="1">
      <c r="C651" s="34"/>
    </row>
    <row r="652" spans="3:3" ht="36.75" customHeight="1">
      <c r="C652" s="34"/>
    </row>
    <row r="653" spans="3:3" ht="36.75" customHeight="1">
      <c r="C653" s="34"/>
    </row>
    <row r="654" spans="3:3" ht="36.75" customHeight="1">
      <c r="C654" s="34"/>
    </row>
    <row r="655" spans="3:3" ht="36.75" customHeight="1">
      <c r="C655" s="34"/>
    </row>
    <row r="656" spans="3:3" ht="36.75" customHeight="1">
      <c r="C656" s="34"/>
    </row>
    <row r="657" spans="3:3" ht="36.75" customHeight="1">
      <c r="C657" s="34"/>
    </row>
    <row r="658" spans="3:3" ht="36.75" customHeight="1">
      <c r="C658" s="34"/>
    </row>
    <row r="659" spans="3:3" ht="36.75" customHeight="1">
      <c r="C659" s="34"/>
    </row>
    <row r="660" spans="3:3" ht="36.75" customHeight="1">
      <c r="C660" s="34"/>
    </row>
    <row r="661" spans="3:3" ht="36.75" customHeight="1">
      <c r="C661" s="34"/>
    </row>
    <row r="662" spans="3:3" ht="36.75" customHeight="1">
      <c r="C662" s="34"/>
    </row>
    <row r="663" spans="3:3" ht="36.75" customHeight="1">
      <c r="C663" s="34"/>
    </row>
    <row r="664" spans="3:3" ht="36.75" customHeight="1">
      <c r="C664" s="34"/>
    </row>
    <row r="665" spans="3:3" ht="36.75" customHeight="1">
      <c r="C665" s="34"/>
    </row>
    <row r="666" spans="3:3" ht="36.75" customHeight="1">
      <c r="C666" s="34"/>
    </row>
    <row r="667" spans="3:3" ht="36.75" customHeight="1">
      <c r="C667" s="34"/>
    </row>
    <row r="668" spans="3:3" ht="36.75" customHeight="1">
      <c r="C668" s="34"/>
    </row>
    <row r="669" spans="3:3" ht="36.75" customHeight="1">
      <c r="C669" s="34"/>
    </row>
    <row r="670" spans="3:3" ht="36.75" customHeight="1">
      <c r="C670" s="34"/>
    </row>
    <row r="671" spans="3:3" ht="36.75" customHeight="1">
      <c r="C671" s="34"/>
    </row>
    <row r="672" spans="3:3" ht="36.75" customHeight="1">
      <c r="C672" s="34"/>
    </row>
    <row r="673" spans="3:3" ht="36.75" customHeight="1">
      <c r="C673" s="34"/>
    </row>
    <row r="674" spans="3:3" ht="36.75" customHeight="1">
      <c r="C674" s="34"/>
    </row>
    <row r="675" spans="3:3" ht="36.75" customHeight="1">
      <c r="C675" s="34"/>
    </row>
    <row r="676" spans="3:3" ht="36.75" customHeight="1">
      <c r="C676" s="34"/>
    </row>
    <row r="677" spans="3:3" ht="36.75" customHeight="1">
      <c r="C677" s="34"/>
    </row>
    <row r="678" spans="3:3" ht="36.75" customHeight="1">
      <c r="C678" s="34"/>
    </row>
    <row r="679" spans="3:3" ht="36.75" customHeight="1">
      <c r="C679" s="34"/>
    </row>
    <row r="680" spans="3:3" ht="36.75" customHeight="1">
      <c r="C680" s="34"/>
    </row>
    <row r="681" spans="3:3" ht="36.75" customHeight="1">
      <c r="C681" s="34"/>
    </row>
    <row r="682" spans="3:3" ht="36.75" customHeight="1">
      <c r="C682" s="34"/>
    </row>
    <row r="683" spans="3:3" ht="36.75" customHeight="1">
      <c r="C683" s="34"/>
    </row>
    <row r="684" spans="3:3" ht="36.75" customHeight="1">
      <c r="C684" s="34"/>
    </row>
    <row r="685" spans="3:3" ht="36.75" customHeight="1">
      <c r="C685" s="34"/>
    </row>
    <row r="686" spans="3:3" ht="36.75" customHeight="1">
      <c r="C686" s="34"/>
    </row>
    <row r="687" spans="3:3" ht="36.75" customHeight="1">
      <c r="C687" s="34"/>
    </row>
    <row r="688" spans="3:3" ht="36.75" customHeight="1">
      <c r="C688" s="34"/>
    </row>
    <row r="689" spans="3:3" ht="36.75" customHeight="1">
      <c r="C689" s="34"/>
    </row>
    <row r="690" spans="3:3" ht="36.75" customHeight="1">
      <c r="C690" s="34"/>
    </row>
    <row r="691" spans="3:3" ht="36.75" customHeight="1">
      <c r="C691" s="34"/>
    </row>
    <row r="692" spans="3:3" ht="36.75" customHeight="1">
      <c r="C692" s="34"/>
    </row>
    <row r="693" spans="3:3" ht="36.75" customHeight="1">
      <c r="C693" s="34"/>
    </row>
    <row r="694" spans="3:3" ht="36.75" customHeight="1">
      <c r="C694" s="34"/>
    </row>
    <row r="695" spans="3:3" ht="36.75" customHeight="1">
      <c r="C695" s="34"/>
    </row>
    <row r="696" spans="3:3" ht="36.75" customHeight="1">
      <c r="C696" s="34"/>
    </row>
    <row r="697" spans="3:3" ht="36.75" customHeight="1">
      <c r="C697" s="34"/>
    </row>
    <row r="698" spans="3:3" ht="36.75" customHeight="1">
      <c r="C698" s="34"/>
    </row>
    <row r="699" spans="3:3" ht="36.75" customHeight="1">
      <c r="C699" s="34"/>
    </row>
    <row r="700" spans="3:3" ht="36.75" customHeight="1">
      <c r="C700" s="34"/>
    </row>
    <row r="701" spans="3:3" ht="36.75" customHeight="1">
      <c r="C701" s="34"/>
    </row>
    <row r="702" spans="3:3" ht="36.75" customHeight="1">
      <c r="C702" s="34"/>
    </row>
    <row r="703" spans="3:3" ht="36.75" customHeight="1">
      <c r="C703" s="34"/>
    </row>
    <row r="704" spans="3:3" ht="36.75" customHeight="1">
      <c r="C704" s="34"/>
    </row>
    <row r="705" spans="3:3" ht="36.75" customHeight="1">
      <c r="C705" s="34"/>
    </row>
    <row r="706" spans="3:3" ht="36.75" customHeight="1">
      <c r="C706" s="34"/>
    </row>
    <row r="707" spans="3:3" ht="36.75" customHeight="1">
      <c r="C707" s="34"/>
    </row>
    <row r="708" spans="3:3" ht="36.75" customHeight="1">
      <c r="C708" s="34"/>
    </row>
    <row r="709" spans="3:3" ht="36.75" customHeight="1">
      <c r="C709" s="34"/>
    </row>
    <row r="710" spans="3:3" ht="36.75" customHeight="1">
      <c r="C710" s="34"/>
    </row>
    <row r="711" spans="3:3" ht="36.75" customHeight="1">
      <c r="C711" s="34"/>
    </row>
    <row r="712" spans="3:3" ht="36.75" customHeight="1">
      <c r="C712" s="34"/>
    </row>
    <row r="713" spans="3:3" ht="36.75" customHeight="1">
      <c r="C713" s="34"/>
    </row>
    <row r="714" spans="3:3" ht="36.75" customHeight="1">
      <c r="C714" s="34"/>
    </row>
    <row r="715" spans="3:3" ht="36.75" customHeight="1">
      <c r="C715" s="34"/>
    </row>
    <row r="716" spans="3:3" ht="36.75" customHeight="1">
      <c r="C716" s="34"/>
    </row>
    <row r="717" spans="3:3" ht="36.75" customHeight="1">
      <c r="C717" s="34"/>
    </row>
    <row r="718" spans="3:3" ht="36.75" customHeight="1">
      <c r="C718" s="34"/>
    </row>
    <row r="719" spans="3:3" ht="36.75" customHeight="1">
      <c r="C719" s="34"/>
    </row>
    <row r="720" spans="3:3" ht="36.75" customHeight="1">
      <c r="C720" s="34"/>
    </row>
    <row r="721" spans="3:3" ht="36.75" customHeight="1">
      <c r="C721" s="34"/>
    </row>
    <row r="722" spans="3:3" ht="36.75" customHeight="1">
      <c r="C722" s="34"/>
    </row>
    <row r="723" spans="3:3" ht="36.75" customHeight="1">
      <c r="C723" s="34"/>
    </row>
    <row r="724" spans="3:3" ht="36.75" customHeight="1">
      <c r="C724" s="34"/>
    </row>
    <row r="725" spans="3:3" ht="36.75" customHeight="1">
      <c r="C725" s="34"/>
    </row>
    <row r="726" spans="3:3" ht="36.75" customHeight="1">
      <c r="C726" s="34"/>
    </row>
    <row r="727" spans="3:3" ht="36.75" customHeight="1">
      <c r="C727" s="34"/>
    </row>
    <row r="728" spans="3:3" ht="36.75" customHeight="1">
      <c r="C728" s="34"/>
    </row>
    <row r="729" spans="3:3" ht="36.75" customHeight="1">
      <c r="C729" s="34"/>
    </row>
    <row r="730" spans="3:3" ht="36.75" customHeight="1">
      <c r="C730" s="34"/>
    </row>
    <row r="731" spans="3:3" ht="36.75" customHeight="1">
      <c r="C731" s="34"/>
    </row>
    <row r="732" spans="3:3" ht="36.75" customHeight="1">
      <c r="C732" s="34"/>
    </row>
    <row r="733" spans="3:3" ht="36.75" customHeight="1">
      <c r="C733" s="34"/>
    </row>
    <row r="734" spans="3:3" ht="36.75" customHeight="1">
      <c r="C734" s="34"/>
    </row>
    <row r="735" spans="3:3" ht="36.75" customHeight="1">
      <c r="C735" s="34"/>
    </row>
    <row r="736" spans="3:3" ht="36.75" customHeight="1">
      <c r="C736" s="34"/>
    </row>
    <row r="737" spans="3:3" ht="36.75" customHeight="1">
      <c r="C737" s="34"/>
    </row>
    <row r="738" spans="3:3" ht="36.75" customHeight="1">
      <c r="C738" s="34"/>
    </row>
    <row r="739" spans="3:3" ht="36.75" customHeight="1">
      <c r="C739" s="34"/>
    </row>
    <row r="740" spans="3:3" ht="36.75" customHeight="1">
      <c r="C740" s="34"/>
    </row>
    <row r="741" spans="3:3" ht="36.75" customHeight="1">
      <c r="C741" s="34"/>
    </row>
    <row r="742" spans="3:3" ht="36.75" customHeight="1">
      <c r="C742" s="34"/>
    </row>
    <row r="743" spans="3:3" ht="36.75" customHeight="1">
      <c r="C743" s="34"/>
    </row>
    <row r="744" spans="3:3" ht="36.75" customHeight="1">
      <c r="C744" s="34"/>
    </row>
    <row r="745" spans="3:3" ht="36.75" customHeight="1">
      <c r="C745" s="34"/>
    </row>
    <row r="746" spans="3:3" ht="36.75" customHeight="1">
      <c r="C746" s="34"/>
    </row>
    <row r="747" spans="3:3" ht="36.75" customHeight="1">
      <c r="C747" s="34"/>
    </row>
    <row r="748" spans="3:3" ht="36.75" customHeight="1">
      <c r="C748" s="34"/>
    </row>
    <row r="749" spans="3:3" ht="36.75" customHeight="1">
      <c r="C749" s="34"/>
    </row>
    <row r="750" spans="3:3" ht="36.75" customHeight="1">
      <c r="C750" s="34"/>
    </row>
    <row r="751" spans="3:3" ht="36.75" customHeight="1">
      <c r="C751" s="34"/>
    </row>
    <row r="752" spans="3:3" ht="36.75" customHeight="1">
      <c r="C752" s="34"/>
    </row>
    <row r="753" spans="3:3" ht="36.75" customHeight="1">
      <c r="C753" s="34"/>
    </row>
    <row r="754" spans="3:3" ht="36.75" customHeight="1">
      <c r="C754" s="34"/>
    </row>
    <row r="755" spans="3:3" ht="36.75" customHeight="1">
      <c r="C755" s="34"/>
    </row>
    <row r="756" spans="3:3" ht="36.75" customHeight="1">
      <c r="C756" s="34"/>
    </row>
    <row r="757" spans="3:3" ht="36.75" customHeight="1">
      <c r="C757" s="34"/>
    </row>
    <row r="758" spans="3:3" ht="36.75" customHeight="1">
      <c r="C758" s="34"/>
    </row>
    <row r="759" spans="3:3" ht="36.75" customHeight="1">
      <c r="C759" s="34"/>
    </row>
    <row r="760" spans="3:3" ht="36.75" customHeight="1">
      <c r="C760" s="34"/>
    </row>
    <row r="761" spans="3:3" ht="36.75" customHeight="1">
      <c r="C761" s="34"/>
    </row>
    <row r="762" spans="3:3" ht="36.75" customHeight="1">
      <c r="C762" s="34"/>
    </row>
    <row r="763" spans="3:3" ht="36.75" customHeight="1">
      <c r="C763" s="34"/>
    </row>
    <row r="764" spans="3:3" ht="36.75" customHeight="1">
      <c r="C764" s="34"/>
    </row>
    <row r="765" spans="3:3" ht="36.75" customHeight="1">
      <c r="C765" s="34"/>
    </row>
    <row r="766" spans="3:3" ht="36.75" customHeight="1">
      <c r="C766" s="34"/>
    </row>
    <row r="767" spans="3:3" ht="36.75" customHeight="1">
      <c r="C767" s="34"/>
    </row>
    <row r="768" spans="3:3" ht="36.75" customHeight="1">
      <c r="C768" s="34"/>
    </row>
    <row r="769" spans="3:3" ht="36.75" customHeight="1">
      <c r="C769" s="34"/>
    </row>
    <row r="770" spans="3:3" ht="36.75" customHeight="1">
      <c r="C770" s="34"/>
    </row>
    <row r="771" spans="3:3" ht="36.75" customHeight="1">
      <c r="C771" s="34"/>
    </row>
    <row r="772" spans="3:3" ht="36.75" customHeight="1">
      <c r="C772" s="34"/>
    </row>
    <row r="773" spans="3:3" ht="36.75" customHeight="1">
      <c r="C773" s="34"/>
    </row>
    <row r="774" spans="3:3" ht="36.75" customHeight="1">
      <c r="C774" s="34"/>
    </row>
    <row r="775" spans="3:3" ht="36.75" customHeight="1">
      <c r="C775" s="34"/>
    </row>
    <row r="776" spans="3:3" ht="36.75" customHeight="1">
      <c r="C776" s="34"/>
    </row>
    <row r="777" spans="3:3" ht="36.75" customHeight="1">
      <c r="C777" s="34"/>
    </row>
    <row r="778" spans="3:3" ht="36.75" customHeight="1">
      <c r="C778" s="34"/>
    </row>
    <row r="779" spans="3:3" ht="36.75" customHeight="1">
      <c r="C779" s="34"/>
    </row>
    <row r="780" spans="3:3" ht="36.75" customHeight="1">
      <c r="C780" s="34"/>
    </row>
    <row r="781" spans="3:3" ht="36.75" customHeight="1">
      <c r="C781" s="34"/>
    </row>
    <row r="782" spans="3:3" ht="36.75" customHeight="1">
      <c r="C782" s="34"/>
    </row>
    <row r="783" spans="3:3" ht="36.75" customHeight="1">
      <c r="C783" s="34"/>
    </row>
    <row r="784" spans="3:3" ht="36.75" customHeight="1">
      <c r="C784" s="34"/>
    </row>
    <row r="785" spans="3:3" ht="36.75" customHeight="1">
      <c r="C785" s="34"/>
    </row>
    <row r="786" spans="3:3" ht="36.75" customHeight="1">
      <c r="C786" s="34"/>
    </row>
    <row r="787" spans="3:3" ht="36.75" customHeight="1">
      <c r="C787" s="34"/>
    </row>
    <row r="788" spans="3:3" ht="36.75" customHeight="1">
      <c r="C788" s="34"/>
    </row>
    <row r="789" spans="3:3" ht="36.75" customHeight="1">
      <c r="C789" s="34"/>
    </row>
    <row r="790" spans="3:3" ht="36.75" customHeight="1">
      <c r="C790" s="34"/>
    </row>
    <row r="791" spans="3:3" ht="36.75" customHeight="1">
      <c r="C791" s="34"/>
    </row>
    <row r="792" spans="3:3" ht="36.75" customHeight="1">
      <c r="C792" s="34"/>
    </row>
    <row r="793" spans="3:3" ht="36.75" customHeight="1">
      <c r="C793" s="34"/>
    </row>
    <row r="794" spans="3:3" ht="36.75" customHeight="1">
      <c r="C794" s="34"/>
    </row>
    <row r="795" spans="3:3" ht="36.75" customHeight="1">
      <c r="C795" s="34"/>
    </row>
    <row r="796" spans="3:3" ht="36.75" customHeight="1">
      <c r="C796" s="34"/>
    </row>
    <row r="797" spans="3:3" ht="36.75" customHeight="1">
      <c r="C797" s="34"/>
    </row>
    <row r="798" spans="3:3" ht="36.75" customHeight="1">
      <c r="C798" s="34"/>
    </row>
    <row r="799" spans="3:3" ht="36.75" customHeight="1">
      <c r="C799" s="34"/>
    </row>
    <row r="800" spans="3:3" ht="36.75" customHeight="1">
      <c r="C800" s="34"/>
    </row>
    <row r="801" spans="3:3" ht="36.75" customHeight="1">
      <c r="C801" s="34"/>
    </row>
    <row r="802" spans="3:3" ht="36.75" customHeight="1">
      <c r="C802" s="34"/>
    </row>
    <row r="803" spans="3:3" ht="36.75" customHeight="1">
      <c r="C803" s="34"/>
    </row>
    <row r="804" spans="3:3" ht="36.75" customHeight="1">
      <c r="C804" s="34"/>
    </row>
    <row r="805" spans="3:3" ht="36.75" customHeight="1">
      <c r="C805" s="34"/>
    </row>
    <row r="806" spans="3:3" ht="36.75" customHeight="1">
      <c r="C806" s="34"/>
    </row>
    <row r="807" spans="3:3" ht="36.75" customHeight="1">
      <c r="C807" s="34"/>
    </row>
    <row r="808" spans="3:3" ht="36.75" customHeight="1">
      <c r="C808" s="34"/>
    </row>
    <row r="809" spans="3:3" ht="36.75" customHeight="1">
      <c r="C809" s="34"/>
    </row>
    <row r="810" spans="3:3" ht="36.75" customHeight="1">
      <c r="C810" s="34"/>
    </row>
    <row r="811" spans="3:3" ht="36.75" customHeight="1">
      <c r="C811" s="34"/>
    </row>
    <row r="812" spans="3:3" ht="36.75" customHeight="1">
      <c r="C812" s="34"/>
    </row>
    <row r="813" spans="3:3" ht="36.75" customHeight="1">
      <c r="C813" s="34"/>
    </row>
    <row r="814" spans="3:3" ht="36.75" customHeight="1">
      <c r="C814" s="34"/>
    </row>
    <row r="815" spans="3:3" ht="36.75" customHeight="1">
      <c r="C815" s="34"/>
    </row>
    <row r="816" spans="3:3" ht="36.75" customHeight="1">
      <c r="C816" s="34"/>
    </row>
    <row r="817" spans="3:3" ht="36.75" customHeight="1">
      <c r="C817" s="34"/>
    </row>
    <row r="818" spans="3:3" ht="36.75" customHeight="1">
      <c r="C818" s="34"/>
    </row>
    <row r="819" spans="3:3" ht="36.75" customHeight="1">
      <c r="C819" s="34"/>
    </row>
    <row r="820" spans="3:3" ht="36.75" customHeight="1">
      <c r="C820" s="34"/>
    </row>
    <row r="821" spans="3:3" ht="36.75" customHeight="1">
      <c r="C821" s="34"/>
    </row>
    <row r="822" spans="3:3" ht="36.75" customHeight="1">
      <c r="C822" s="34"/>
    </row>
    <row r="823" spans="3:3" ht="36.75" customHeight="1">
      <c r="C823" s="34"/>
    </row>
    <row r="824" spans="3:3" ht="36.75" customHeight="1">
      <c r="C824" s="34"/>
    </row>
    <row r="825" spans="3:3" ht="36.75" customHeight="1">
      <c r="C825" s="34"/>
    </row>
    <row r="826" spans="3:3" ht="36.75" customHeight="1">
      <c r="C826" s="34"/>
    </row>
    <row r="827" spans="3:3" ht="36.75" customHeight="1">
      <c r="C827" s="34"/>
    </row>
    <row r="828" spans="3:3" ht="36.75" customHeight="1">
      <c r="C828" s="34"/>
    </row>
    <row r="829" spans="3:3" ht="36.75" customHeight="1">
      <c r="C829" s="34"/>
    </row>
  </sheetData>
  <mergeCells count="7">
    <mergeCell ref="A1:F1"/>
    <mergeCell ref="A2:F2"/>
    <mergeCell ref="E3:F3"/>
    <mergeCell ref="D3:D4"/>
    <mergeCell ref="A3:A4"/>
    <mergeCell ref="B3:B4"/>
    <mergeCell ref="C3:C4"/>
  </mergeCells>
  <pageMargins left="0" right="0" top="0" bottom="0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6"/>
  <sheetViews>
    <sheetView workbookViewId="0">
      <selection activeCell="G307" sqref="G307"/>
    </sheetView>
  </sheetViews>
  <sheetFormatPr defaultColWidth="14.28515625" defaultRowHeight="41.25" customHeight="1"/>
  <cols>
    <col min="1" max="1" width="8" style="38" customWidth="1"/>
    <col min="2" max="2" width="8" style="40" customWidth="1"/>
    <col min="3" max="3" width="8" style="41" customWidth="1"/>
    <col min="4" max="4" width="8" style="42" customWidth="1"/>
    <col min="5" max="5" width="63.7109375" style="39" customWidth="1"/>
    <col min="6" max="6" width="10" style="2" customWidth="1"/>
    <col min="7" max="8" width="9.42578125" style="26" customWidth="1"/>
    <col min="9" max="16384" width="14.28515625" style="10"/>
  </cols>
  <sheetData>
    <row r="1" spans="1:8" s="2" customFormat="1" ht="41.25" customHeight="1">
      <c r="A1" s="386" t="s">
        <v>230</v>
      </c>
      <c r="B1" s="386"/>
      <c r="C1" s="386"/>
      <c r="D1" s="386"/>
      <c r="E1" s="386"/>
      <c r="F1" s="386"/>
      <c r="G1" s="386"/>
      <c r="H1" s="386"/>
    </row>
    <row r="2" spans="1:8" s="2" customFormat="1" ht="41.25" customHeight="1">
      <c r="A2" s="381" t="s">
        <v>976</v>
      </c>
      <c r="B2" s="381"/>
      <c r="C2" s="381"/>
      <c r="D2" s="381"/>
      <c r="E2" s="381"/>
      <c r="F2" s="381"/>
      <c r="G2" s="381"/>
      <c r="H2" s="381"/>
    </row>
    <row r="3" spans="1:8" s="17" customFormat="1" ht="41.25" customHeight="1" thickBot="1">
      <c r="A3" s="50"/>
      <c r="B3" s="51"/>
      <c r="C3" s="50"/>
      <c r="D3" s="50"/>
      <c r="E3" s="32"/>
      <c r="F3" s="49"/>
      <c r="G3" s="49"/>
      <c r="H3" s="49"/>
    </row>
    <row r="4" spans="1:8" s="11" customFormat="1" ht="41.25" customHeight="1">
      <c r="A4" s="391" t="s">
        <v>338</v>
      </c>
      <c r="B4" s="393" t="s">
        <v>339</v>
      </c>
      <c r="C4" s="395" t="s">
        <v>340</v>
      </c>
      <c r="D4" s="397" t="s">
        <v>341</v>
      </c>
      <c r="E4" s="399" t="s">
        <v>342</v>
      </c>
      <c r="F4" s="387" t="s">
        <v>70</v>
      </c>
      <c r="G4" s="389" t="s">
        <v>71</v>
      </c>
      <c r="H4" s="390"/>
    </row>
    <row r="5" spans="1:8" s="12" customFormat="1" ht="41.25" customHeight="1" thickBot="1">
      <c r="A5" s="392"/>
      <c r="B5" s="394"/>
      <c r="C5" s="396"/>
      <c r="D5" s="398"/>
      <c r="E5" s="400"/>
      <c r="F5" s="388"/>
      <c r="G5" s="54" t="s">
        <v>72</v>
      </c>
      <c r="H5" s="54" t="s">
        <v>73</v>
      </c>
    </row>
    <row r="6" spans="1:8" s="13" customFormat="1" ht="41.25" customHeight="1" thickBot="1">
      <c r="A6" s="84" t="s">
        <v>77</v>
      </c>
      <c r="B6" s="85" t="s">
        <v>78</v>
      </c>
      <c r="C6" s="85" t="s">
        <v>79</v>
      </c>
      <c r="D6" s="86" t="s">
        <v>343</v>
      </c>
      <c r="E6" s="87" t="s">
        <v>344</v>
      </c>
      <c r="F6" s="23">
        <v>48</v>
      </c>
      <c r="G6" s="23">
        <v>25</v>
      </c>
      <c r="H6" s="23">
        <v>26</v>
      </c>
    </row>
    <row r="7" spans="1:8" s="16" customFormat="1" ht="54.75" customHeight="1" thickBot="1">
      <c r="A7" s="88">
        <v>2000</v>
      </c>
      <c r="B7" s="89" t="s">
        <v>74</v>
      </c>
      <c r="C7" s="90" t="s">
        <v>5</v>
      </c>
      <c r="D7" s="91" t="s">
        <v>5</v>
      </c>
      <c r="E7" s="92" t="s">
        <v>345</v>
      </c>
      <c r="F7" s="55">
        <f>G7+H7-'hat1'!F135</f>
        <v>42445.9</v>
      </c>
      <c r="G7" s="56">
        <f>G8+G43+G61+G87+G140+G160+G180+G209+G239+G270+G302</f>
        <v>42445.9</v>
      </c>
      <c r="H7" s="56">
        <f>H8+H43+H61+H87+H140+H160+H180+H209+H239+H270+H302</f>
        <v>0</v>
      </c>
    </row>
    <row r="8" spans="1:8" s="14" customFormat="1" ht="54" customHeight="1">
      <c r="A8" s="93">
        <v>2100</v>
      </c>
      <c r="B8" s="94" t="s">
        <v>75</v>
      </c>
      <c r="C8" s="95" t="s">
        <v>76</v>
      </c>
      <c r="D8" s="96" t="s">
        <v>76</v>
      </c>
      <c r="E8" s="97" t="s">
        <v>346</v>
      </c>
      <c r="F8" s="24">
        <f>G8+H8</f>
        <v>23093</v>
      </c>
      <c r="G8" s="20">
        <f>G10+G15+G19+G24+G27+G30+G33+G36</f>
        <v>23093</v>
      </c>
      <c r="H8" s="20">
        <f>H10+H15+H19+H24+H27+H30+H33+H36</f>
        <v>0</v>
      </c>
    </row>
    <row r="9" spans="1:8" ht="15" customHeight="1">
      <c r="A9" s="98"/>
      <c r="B9" s="94"/>
      <c r="C9" s="95"/>
      <c r="D9" s="96"/>
      <c r="E9" s="99" t="s">
        <v>347</v>
      </c>
      <c r="F9" s="1"/>
      <c r="G9" s="21"/>
      <c r="H9" s="21"/>
    </row>
    <row r="10" spans="1:8" s="15" customFormat="1" ht="41.25" customHeight="1">
      <c r="A10" s="100">
        <v>2110</v>
      </c>
      <c r="B10" s="94" t="s">
        <v>75</v>
      </c>
      <c r="C10" s="101" t="s">
        <v>77</v>
      </c>
      <c r="D10" s="102" t="s">
        <v>76</v>
      </c>
      <c r="E10" s="103" t="s">
        <v>348</v>
      </c>
      <c r="F10" s="1">
        <f>G10+H10</f>
        <v>22293</v>
      </c>
      <c r="G10" s="21">
        <f>G12+G13+G14</f>
        <v>22293</v>
      </c>
      <c r="H10" s="21">
        <f>H12+H13+H14</f>
        <v>0</v>
      </c>
    </row>
    <row r="11" spans="1:8" s="15" customFormat="1" ht="15.75" customHeight="1">
      <c r="A11" s="100"/>
      <c r="B11" s="94"/>
      <c r="C11" s="101"/>
      <c r="D11" s="102"/>
      <c r="E11" s="99" t="s">
        <v>250</v>
      </c>
      <c r="F11" s="1"/>
      <c r="G11" s="57"/>
      <c r="H11" s="57"/>
    </row>
    <row r="12" spans="1:8" ht="16.5" customHeight="1">
      <c r="A12" s="100">
        <v>2111</v>
      </c>
      <c r="B12" s="104" t="s">
        <v>75</v>
      </c>
      <c r="C12" s="105" t="s">
        <v>77</v>
      </c>
      <c r="D12" s="106" t="s">
        <v>77</v>
      </c>
      <c r="E12" s="99" t="s">
        <v>349</v>
      </c>
      <c r="F12" s="1">
        <f>G12+H12</f>
        <v>22293</v>
      </c>
      <c r="G12" s="21">
        <v>22293</v>
      </c>
      <c r="H12" s="21"/>
    </row>
    <row r="13" spans="1:8" ht="16.5" customHeight="1">
      <c r="A13" s="100">
        <v>2112</v>
      </c>
      <c r="B13" s="104" t="s">
        <v>75</v>
      </c>
      <c r="C13" s="105" t="s">
        <v>77</v>
      </c>
      <c r="D13" s="106" t="s">
        <v>78</v>
      </c>
      <c r="E13" s="99" t="s">
        <v>350</v>
      </c>
      <c r="F13" s="1">
        <f>G13+H13</f>
        <v>0</v>
      </c>
      <c r="G13" s="21"/>
      <c r="H13" s="21"/>
    </row>
    <row r="14" spans="1:8" ht="16.5" customHeight="1">
      <c r="A14" s="100">
        <v>2113</v>
      </c>
      <c r="B14" s="104" t="s">
        <v>75</v>
      </c>
      <c r="C14" s="105" t="s">
        <v>77</v>
      </c>
      <c r="D14" s="106" t="s">
        <v>79</v>
      </c>
      <c r="E14" s="99" t="s">
        <v>351</v>
      </c>
      <c r="F14" s="1">
        <f>G14+H14</f>
        <v>0</v>
      </c>
      <c r="G14" s="21"/>
      <c r="H14" s="21"/>
    </row>
    <row r="15" spans="1:8" ht="16.5" customHeight="1">
      <c r="A15" s="100">
        <v>2120</v>
      </c>
      <c r="B15" s="94" t="s">
        <v>75</v>
      </c>
      <c r="C15" s="101" t="s">
        <v>78</v>
      </c>
      <c r="D15" s="102" t="s">
        <v>76</v>
      </c>
      <c r="E15" s="103" t="s">
        <v>352</v>
      </c>
      <c r="F15" s="1">
        <f>G15+H15</f>
        <v>0</v>
      </c>
      <c r="G15" s="21">
        <f>G17+G18</f>
        <v>0</v>
      </c>
      <c r="H15" s="21">
        <f>H17+H18</f>
        <v>0</v>
      </c>
    </row>
    <row r="16" spans="1:8" s="15" customFormat="1" ht="16.5" customHeight="1">
      <c r="A16" s="100"/>
      <c r="B16" s="94"/>
      <c r="C16" s="101"/>
      <c r="D16" s="102"/>
      <c r="E16" s="99" t="s">
        <v>250</v>
      </c>
      <c r="F16" s="1"/>
      <c r="G16" s="57"/>
      <c r="H16" s="57"/>
    </row>
    <row r="17" spans="1:8" ht="19.5" customHeight="1">
      <c r="A17" s="100">
        <v>2121</v>
      </c>
      <c r="B17" s="104" t="s">
        <v>75</v>
      </c>
      <c r="C17" s="105" t="s">
        <v>78</v>
      </c>
      <c r="D17" s="106" t="s">
        <v>77</v>
      </c>
      <c r="E17" s="107" t="s">
        <v>353</v>
      </c>
      <c r="F17" s="1">
        <f>G17+H17</f>
        <v>0</v>
      </c>
      <c r="G17" s="21"/>
      <c r="H17" s="21"/>
    </row>
    <row r="18" spans="1:8" ht="28.5" customHeight="1">
      <c r="A18" s="100">
        <v>2122</v>
      </c>
      <c r="B18" s="104" t="s">
        <v>75</v>
      </c>
      <c r="C18" s="105" t="s">
        <v>78</v>
      </c>
      <c r="D18" s="106" t="s">
        <v>78</v>
      </c>
      <c r="E18" s="99" t="s">
        <v>354</v>
      </c>
      <c r="F18" s="1">
        <f>G18+H18</f>
        <v>0</v>
      </c>
      <c r="G18" s="21"/>
      <c r="H18" s="21"/>
    </row>
    <row r="19" spans="1:8" ht="19.5" customHeight="1">
      <c r="A19" s="100">
        <v>2130</v>
      </c>
      <c r="B19" s="94" t="s">
        <v>75</v>
      </c>
      <c r="C19" s="101" t="s">
        <v>79</v>
      </c>
      <c r="D19" s="102" t="s">
        <v>76</v>
      </c>
      <c r="E19" s="103" t="s">
        <v>355</v>
      </c>
      <c r="F19" s="1">
        <f>G19+H19</f>
        <v>0</v>
      </c>
      <c r="G19" s="21">
        <f>G21+G22+G23</f>
        <v>0</v>
      </c>
      <c r="H19" s="21">
        <f>H21+H22+H23</f>
        <v>0</v>
      </c>
    </row>
    <row r="20" spans="1:8" s="15" customFormat="1" ht="19.5" customHeight="1">
      <c r="A20" s="100"/>
      <c r="B20" s="94"/>
      <c r="C20" s="101"/>
      <c r="D20" s="102"/>
      <c r="E20" s="99" t="s">
        <v>250</v>
      </c>
      <c r="F20" s="1"/>
      <c r="G20" s="57"/>
      <c r="H20" s="57"/>
    </row>
    <row r="21" spans="1:8" ht="19.5" customHeight="1">
      <c r="A21" s="100">
        <v>2131</v>
      </c>
      <c r="B21" s="104" t="s">
        <v>75</v>
      </c>
      <c r="C21" s="105" t="s">
        <v>79</v>
      </c>
      <c r="D21" s="106" t="s">
        <v>77</v>
      </c>
      <c r="E21" s="99" t="s">
        <v>356</v>
      </c>
      <c r="F21" s="1">
        <f>G21+H21</f>
        <v>0</v>
      </c>
      <c r="G21" s="21"/>
      <c r="H21" s="21"/>
    </row>
    <row r="22" spans="1:8" ht="19.5" customHeight="1">
      <c r="A22" s="100">
        <v>2132</v>
      </c>
      <c r="B22" s="104" t="s">
        <v>75</v>
      </c>
      <c r="C22" s="105" t="s">
        <v>79</v>
      </c>
      <c r="D22" s="106" t="s">
        <v>78</v>
      </c>
      <c r="E22" s="99" t="s">
        <v>357</v>
      </c>
      <c r="F22" s="1">
        <f>G22+H22</f>
        <v>0</v>
      </c>
      <c r="G22" s="21"/>
      <c r="H22" s="21"/>
    </row>
    <row r="23" spans="1:8" ht="19.5" customHeight="1">
      <c r="A23" s="100">
        <v>2133</v>
      </c>
      <c r="B23" s="104" t="s">
        <v>75</v>
      </c>
      <c r="C23" s="105" t="s">
        <v>79</v>
      </c>
      <c r="D23" s="106" t="s">
        <v>79</v>
      </c>
      <c r="E23" s="99" t="s">
        <v>358</v>
      </c>
      <c r="F23" s="1">
        <f>G23+H23</f>
        <v>0</v>
      </c>
      <c r="G23" s="21"/>
      <c r="H23" s="21"/>
    </row>
    <row r="24" spans="1:8" ht="19.5" customHeight="1">
      <c r="A24" s="100">
        <v>2140</v>
      </c>
      <c r="B24" s="94" t="s">
        <v>75</v>
      </c>
      <c r="C24" s="101" t="s">
        <v>343</v>
      </c>
      <c r="D24" s="102" t="s">
        <v>76</v>
      </c>
      <c r="E24" s="103" t="s">
        <v>359</v>
      </c>
      <c r="F24" s="1">
        <f>G24+H24</f>
        <v>0</v>
      </c>
      <c r="G24" s="21">
        <f>G26</f>
        <v>0</v>
      </c>
      <c r="H24" s="21">
        <f>H26</f>
        <v>0</v>
      </c>
    </row>
    <row r="25" spans="1:8" s="15" customFormat="1" ht="19.5" customHeight="1">
      <c r="A25" s="100"/>
      <c r="B25" s="94"/>
      <c r="C25" s="101"/>
      <c r="D25" s="102"/>
      <c r="E25" s="99" t="s">
        <v>250</v>
      </c>
      <c r="F25" s="1"/>
      <c r="G25" s="57"/>
      <c r="H25" s="57"/>
    </row>
    <row r="26" spans="1:8" ht="19.5" customHeight="1">
      <c r="A26" s="100">
        <v>2141</v>
      </c>
      <c r="B26" s="104" t="s">
        <v>75</v>
      </c>
      <c r="C26" s="105" t="s">
        <v>343</v>
      </c>
      <c r="D26" s="106" t="s">
        <v>77</v>
      </c>
      <c r="E26" s="99" t="s">
        <v>360</v>
      </c>
      <c r="F26" s="1">
        <f>G26+H26</f>
        <v>0</v>
      </c>
      <c r="G26" s="21"/>
      <c r="H26" s="21"/>
    </row>
    <row r="27" spans="1:8" ht="35.25" customHeight="1">
      <c r="A27" s="100">
        <v>2150</v>
      </c>
      <c r="B27" s="94" t="s">
        <v>75</v>
      </c>
      <c r="C27" s="101" t="s">
        <v>344</v>
      </c>
      <c r="D27" s="102" t="s">
        <v>76</v>
      </c>
      <c r="E27" s="103" t="s">
        <v>361</v>
      </c>
      <c r="F27" s="1">
        <f>G27+H27</f>
        <v>0</v>
      </c>
      <c r="G27" s="21">
        <f>G29</f>
        <v>0</v>
      </c>
      <c r="H27" s="21">
        <f>H29</f>
        <v>0</v>
      </c>
    </row>
    <row r="28" spans="1:8" s="15" customFormat="1" ht="18.75" customHeight="1">
      <c r="A28" s="100"/>
      <c r="B28" s="94"/>
      <c r="C28" s="101"/>
      <c r="D28" s="102"/>
      <c r="E28" s="99" t="s">
        <v>250</v>
      </c>
      <c r="F28" s="1"/>
      <c r="G28" s="57"/>
      <c r="H28" s="57"/>
    </row>
    <row r="29" spans="1:8" ht="30" customHeight="1">
      <c r="A29" s="100">
        <v>2151</v>
      </c>
      <c r="B29" s="104" t="s">
        <v>75</v>
      </c>
      <c r="C29" s="105" t="s">
        <v>344</v>
      </c>
      <c r="D29" s="106" t="s">
        <v>77</v>
      </c>
      <c r="E29" s="99" t="s">
        <v>362</v>
      </c>
      <c r="F29" s="1">
        <f>G29+H29</f>
        <v>0</v>
      </c>
      <c r="G29" s="21"/>
      <c r="H29" s="21"/>
    </row>
    <row r="30" spans="1:8" ht="32.25" customHeight="1">
      <c r="A30" s="100">
        <v>2160</v>
      </c>
      <c r="B30" s="94" t="s">
        <v>75</v>
      </c>
      <c r="C30" s="101" t="s">
        <v>363</v>
      </c>
      <c r="D30" s="102" t="s">
        <v>76</v>
      </c>
      <c r="E30" s="103" t="s">
        <v>364</v>
      </c>
      <c r="F30" s="1">
        <f>G30+H30</f>
        <v>800</v>
      </c>
      <c r="G30" s="21">
        <f>G32</f>
        <v>800</v>
      </c>
      <c r="H30" s="21">
        <f>H32</f>
        <v>0</v>
      </c>
    </row>
    <row r="31" spans="1:8" s="15" customFormat="1" ht="17.25" customHeight="1">
      <c r="A31" s="100"/>
      <c r="B31" s="94"/>
      <c r="C31" s="101"/>
      <c r="D31" s="102"/>
      <c r="E31" s="99" t="s">
        <v>250</v>
      </c>
      <c r="F31" s="1"/>
      <c r="G31" s="57"/>
      <c r="H31" s="57"/>
    </row>
    <row r="32" spans="1:8" ht="20.25" customHeight="1">
      <c r="A32" s="100">
        <v>2161</v>
      </c>
      <c r="B32" s="104" t="s">
        <v>75</v>
      </c>
      <c r="C32" s="105" t="s">
        <v>363</v>
      </c>
      <c r="D32" s="106" t="s">
        <v>77</v>
      </c>
      <c r="E32" s="99" t="s">
        <v>365</v>
      </c>
      <c r="F32" s="1">
        <f>G32+H32</f>
        <v>800</v>
      </c>
      <c r="G32" s="21">
        <v>800</v>
      </c>
      <c r="H32" s="21"/>
    </row>
    <row r="33" spans="1:8" ht="21" customHeight="1">
      <c r="A33" s="100">
        <v>2170</v>
      </c>
      <c r="B33" s="94" t="s">
        <v>75</v>
      </c>
      <c r="C33" s="101" t="s">
        <v>366</v>
      </c>
      <c r="D33" s="102" t="s">
        <v>76</v>
      </c>
      <c r="E33" s="103" t="s">
        <v>367</v>
      </c>
      <c r="F33" s="1">
        <f>G33+H33</f>
        <v>0</v>
      </c>
      <c r="G33" s="21">
        <f>G35</f>
        <v>0</v>
      </c>
      <c r="H33" s="21">
        <f>H35</f>
        <v>0</v>
      </c>
    </row>
    <row r="34" spans="1:8" s="15" customFormat="1" ht="18.75" customHeight="1">
      <c r="A34" s="100"/>
      <c r="B34" s="94"/>
      <c r="C34" s="101"/>
      <c r="D34" s="102"/>
      <c r="E34" s="99" t="s">
        <v>250</v>
      </c>
      <c r="F34" s="1"/>
      <c r="G34" s="57"/>
      <c r="H34" s="57"/>
    </row>
    <row r="35" spans="1:8" ht="21.75" customHeight="1">
      <c r="A35" s="100">
        <v>2171</v>
      </c>
      <c r="B35" s="104" t="s">
        <v>75</v>
      </c>
      <c r="C35" s="105" t="s">
        <v>366</v>
      </c>
      <c r="D35" s="106" t="s">
        <v>77</v>
      </c>
      <c r="E35" s="99" t="s">
        <v>367</v>
      </c>
      <c r="F35" s="1">
        <f>G35+H35</f>
        <v>0</v>
      </c>
      <c r="G35" s="21"/>
      <c r="H35" s="21"/>
    </row>
    <row r="36" spans="1:8" ht="29.25" customHeight="1">
      <c r="A36" s="100">
        <v>2180</v>
      </c>
      <c r="B36" s="94" t="s">
        <v>75</v>
      </c>
      <c r="C36" s="101" t="s">
        <v>368</v>
      </c>
      <c r="D36" s="102" t="s">
        <v>76</v>
      </c>
      <c r="E36" s="103" t="s">
        <v>369</v>
      </c>
      <c r="F36" s="1">
        <f>G36+H36</f>
        <v>0</v>
      </c>
      <c r="G36" s="21">
        <f>G38</f>
        <v>0</v>
      </c>
      <c r="H36" s="21">
        <f>H38</f>
        <v>0</v>
      </c>
    </row>
    <row r="37" spans="1:8" s="15" customFormat="1" ht="21.75" customHeight="1">
      <c r="A37" s="100"/>
      <c r="B37" s="94"/>
      <c r="C37" s="101"/>
      <c r="D37" s="102"/>
      <c r="E37" s="99" t="s">
        <v>250</v>
      </c>
      <c r="F37" s="1"/>
      <c r="G37" s="57"/>
      <c r="H37" s="57"/>
    </row>
    <row r="38" spans="1:8" ht="29.25" customHeight="1">
      <c r="A38" s="100">
        <v>2181</v>
      </c>
      <c r="B38" s="104" t="s">
        <v>75</v>
      </c>
      <c r="C38" s="105" t="s">
        <v>368</v>
      </c>
      <c r="D38" s="106" t="s">
        <v>77</v>
      </c>
      <c r="E38" s="99" t="s">
        <v>369</v>
      </c>
      <c r="F38" s="1">
        <f>G38+H38</f>
        <v>0</v>
      </c>
      <c r="G38" s="21">
        <f>G40+G41</f>
        <v>0</v>
      </c>
      <c r="H38" s="21">
        <f>H40+H41</f>
        <v>0</v>
      </c>
    </row>
    <row r="39" spans="1:8" ht="18" customHeight="1">
      <c r="A39" s="100"/>
      <c r="B39" s="104"/>
      <c r="C39" s="105"/>
      <c r="D39" s="106"/>
      <c r="E39" s="108" t="s">
        <v>250</v>
      </c>
      <c r="F39" s="1"/>
      <c r="G39" s="21"/>
      <c r="H39" s="21"/>
    </row>
    <row r="40" spans="1:8" ht="18" customHeight="1">
      <c r="A40" s="100">
        <v>2182</v>
      </c>
      <c r="B40" s="104" t="s">
        <v>75</v>
      </c>
      <c r="C40" s="105" t="s">
        <v>368</v>
      </c>
      <c r="D40" s="106" t="s">
        <v>77</v>
      </c>
      <c r="E40" s="108" t="s">
        <v>370</v>
      </c>
      <c r="F40" s="1">
        <f>G40+H40</f>
        <v>0</v>
      </c>
      <c r="G40" s="21"/>
      <c r="H40" s="21"/>
    </row>
    <row r="41" spans="1:8" ht="18" customHeight="1">
      <c r="A41" s="100">
        <v>2183</v>
      </c>
      <c r="B41" s="104" t="s">
        <v>75</v>
      </c>
      <c r="C41" s="105" t="s">
        <v>368</v>
      </c>
      <c r="D41" s="106" t="s">
        <v>77</v>
      </c>
      <c r="E41" s="108" t="s">
        <v>371</v>
      </c>
      <c r="F41" s="1">
        <f>G41+H41</f>
        <v>0</v>
      </c>
      <c r="G41" s="21"/>
      <c r="H41" s="21"/>
    </row>
    <row r="42" spans="1:8" ht="27.75" customHeight="1">
      <c r="A42" s="100">
        <v>2184</v>
      </c>
      <c r="B42" s="104" t="s">
        <v>75</v>
      </c>
      <c r="C42" s="105" t="s">
        <v>368</v>
      </c>
      <c r="D42" s="106" t="s">
        <v>77</v>
      </c>
      <c r="E42" s="108" t="s">
        <v>372</v>
      </c>
      <c r="F42" s="1">
        <f>G42+H42</f>
        <v>0</v>
      </c>
      <c r="G42" s="21"/>
      <c r="H42" s="21"/>
    </row>
    <row r="43" spans="1:8" s="14" customFormat="1" ht="41.25" customHeight="1">
      <c r="A43" s="109">
        <v>2200</v>
      </c>
      <c r="B43" s="94" t="s">
        <v>80</v>
      </c>
      <c r="C43" s="101" t="s">
        <v>76</v>
      </c>
      <c r="D43" s="102" t="s">
        <v>76</v>
      </c>
      <c r="E43" s="97" t="s">
        <v>373</v>
      </c>
      <c r="F43" s="24">
        <f>G43+H43</f>
        <v>0</v>
      </c>
      <c r="G43" s="20">
        <f>G45+G48+G51+G54+G58</f>
        <v>0</v>
      </c>
      <c r="H43" s="20">
        <f>H45+H48+H51+H54+H58</f>
        <v>0</v>
      </c>
    </row>
    <row r="44" spans="1:8" ht="18.75" customHeight="1">
      <c r="A44" s="98"/>
      <c r="B44" s="94"/>
      <c r="C44" s="95"/>
      <c r="D44" s="96"/>
      <c r="E44" s="99" t="s">
        <v>347</v>
      </c>
      <c r="F44" s="1"/>
      <c r="G44" s="21"/>
      <c r="H44" s="21"/>
    </row>
    <row r="45" spans="1:8" ht="18.75" customHeight="1">
      <c r="A45" s="100">
        <v>2210</v>
      </c>
      <c r="B45" s="94" t="s">
        <v>80</v>
      </c>
      <c r="C45" s="105" t="s">
        <v>77</v>
      </c>
      <c r="D45" s="106" t="s">
        <v>76</v>
      </c>
      <c r="E45" s="103" t="s">
        <v>374</v>
      </c>
      <c r="F45" s="1">
        <f>G45+H45</f>
        <v>0</v>
      </c>
      <c r="G45" s="21">
        <f>G47</f>
        <v>0</v>
      </c>
      <c r="H45" s="21">
        <f>H47</f>
        <v>0</v>
      </c>
    </row>
    <row r="46" spans="1:8" ht="18.75" customHeight="1">
      <c r="A46" s="100"/>
      <c r="B46" s="94"/>
      <c r="C46" s="101"/>
      <c r="D46" s="102"/>
      <c r="E46" s="99" t="s">
        <v>250</v>
      </c>
      <c r="F46" s="1"/>
      <c r="G46" s="21"/>
      <c r="H46" s="21"/>
    </row>
    <row r="47" spans="1:8" ht="18.75" customHeight="1">
      <c r="A47" s="100">
        <v>2211</v>
      </c>
      <c r="B47" s="104" t="s">
        <v>80</v>
      </c>
      <c r="C47" s="105" t="s">
        <v>77</v>
      </c>
      <c r="D47" s="106" t="s">
        <v>77</v>
      </c>
      <c r="E47" s="99" t="s">
        <v>375</v>
      </c>
      <c r="F47" s="1">
        <f>G47+H47</f>
        <v>0</v>
      </c>
      <c r="G47" s="21"/>
      <c r="H47" s="21"/>
    </row>
    <row r="48" spans="1:8" ht="18.75" customHeight="1">
      <c r="A48" s="100">
        <v>2220</v>
      </c>
      <c r="B48" s="94" t="s">
        <v>80</v>
      </c>
      <c r="C48" s="101" t="s">
        <v>78</v>
      </c>
      <c r="D48" s="102" t="s">
        <v>76</v>
      </c>
      <c r="E48" s="103" t="s">
        <v>376</v>
      </c>
      <c r="F48" s="1">
        <f>G48+H48</f>
        <v>0</v>
      </c>
      <c r="G48" s="21">
        <f>G50</f>
        <v>0</v>
      </c>
      <c r="H48" s="21">
        <f>H50</f>
        <v>0</v>
      </c>
    </row>
    <row r="49" spans="1:8" s="15" customFormat="1" ht="18.75" customHeight="1">
      <c r="A49" s="100"/>
      <c r="B49" s="94"/>
      <c r="C49" s="101"/>
      <c r="D49" s="102"/>
      <c r="E49" s="99" t="s">
        <v>250</v>
      </c>
      <c r="F49" s="1"/>
      <c r="G49" s="57"/>
      <c r="H49" s="57"/>
    </row>
    <row r="50" spans="1:8" ht="18.75" customHeight="1">
      <c r="A50" s="100">
        <v>2221</v>
      </c>
      <c r="B50" s="104" t="s">
        <v>80</v>
      </c>
      <c r="C50" s="105" t="s">
        <v>78</v>
      </c>
      <c r="D50" s="106" t="s">
        <v>77</v>
      </c>
      <c r="E50" s="99" t="s">
        <v>377</v>
      </c>
      <c r="F50" s="1">
        <f>G50+H50</f>
        <v>0</v>
      </c>
      <c r="G50" s="21"/>
      <c r="H50" s="21"/>
    </row>
    <row r="51" spans="1:8" ht="18.75" customHeight="1">
      <c r="A51" s="100">
        <v>2230</v>
      </c>
      <c r="B51" s="94" t="s">
        <v>80</v>
      </c>
      <c r="C51" s="105" t="s">
        <v>79</v>
      </c>
      <c r="D51" s="106" t="s">
        <v>76</v>
      </c>
      <c r="E51" s="103" t="s">
        <v>378</v>
      </c>
      <c r="F51" s="1">
        <f>G51+H51</f>
        <v>0</v>
      </c>
      <c r="G51" s="21">
        <f>G53</f>
        <v>0</v>
      </c>
      <c r="H51" s="21">
        <f>H53</f>
        <v>0</v>
      </c>
    </row>
    <row r="52" spans="1:8" s="15" customFormat="1" ht="18.75" customHeight="1">
      <c r="A52" s="100"/>
      <c r="B52" s="94"/>
      <c r="C52" s="101"/>
      <c r="D52" s="102"/>
      <c r="E52" s="99" t="s">
        <v>250</v>
      </c>
      <c r="F52" s="1"/>
      <c r="G52" s="57"/>
      <c r="H52" s="57"/>
    </row>
    <row r="53" spans="1:8" ht="18.75" customHeight="1">
      <c r="A53" s="100">
        <v>2231</v>
      </c>
      <c r="B53" s="104" t="s">
        <v>80</v>
      </c>
      <c r="C53" s="105" t="s">
        <v>79</v>
      </c>
      <c r="D53" s="106" t="s">
        <v>77</v>
      </c>
      <c r="E53" s="99" t="s">
        <v>379</v>
      </c>
      <c r="F53" s="1">
        <f>G53+H53</f>
        <v>0</v>
      </c>
      <c r="G53" s="21"/>
      <c r="H53" s="21"/>
    </row>
    <row r="54" spans="1:8" ht="31.5" customHeight="1">
      <c r="A54" s="100">
        <v>2240</v>
      </c>
      <c r="B54" s="94" t="s">
        <v>80</v>
      </c>
      <c r="C54" s="101" t="s">
        <v>343</v>
      </c>
      <c r="D54" s="102" t="s">
        <v>76</v>
      </c>
      <c r="E54" s="103" t="s">
        <v>380</v>
      </c>
      <c r="F54" s="1">
        <f>G54+H54</f>
        <v>0</v>
      </c>
      <c r="G54" s="21">
        <f>G56</f>
        <v>0</v>
      </c>
      <c r="H54" s="21">
        <f>H56</f>
        <v>0</v>
      </c>
    </row>
    <row r="55" spans="1:8" s="15" customFormat="1" ht="18.75" customHeight="1">
      <c r="A55" s="100"/>
      <c r="B55" s="94"/>
      <c r="C55" s="101"/>
      <c r="D55" s="102"/>
      <c r="E55" s="99" t="s">
        <v>250</v>
      </c>
      <c r="F55" s="1"/>
      <c r="G55" s="57"/>
      <c r="H55" s="57"/>
    </row>
    <row r="56" spans="1:8" ht="30" customHeight="1">
      <c r="A56" s="100">
        <v>2241</v>
      </c>
      <c r="B56" s="104" t="s">
        <v>80</v>
      </c>
      <c r="C56" s="105" t="s">
        <v>343</v>
      </c>
      <c r="D56" s="106" t="s">
        <v>77</v>
      </c>
      <c r="E56" s="99" t="s">
        <v>380</v>
      </c>
      <c r="F56" s="1">
        <f>G56+H56</f>
        <v>0</v>
      </c>
      <c r="G56" s="21"/>
      <c r="H56" s="21"/>
    </row>
    <row r="57" spans="1:8" ht="19.5" customHeight="1">
      <c r="A57" s="100"/>
      <c r="B57" s="94"/>
      <c r="C57" s="101"/>
      <c r="D57" s="102"/>
      <c r="E57" s="99" t="s">
        <v>250</v>
      </c>
      <c r="F57" s="1"/>
      <c r="G57" s="21"/>
      <c r="H57" s="21"/>
    </row>
    <row r="58" spans="1:8" ht="19.5" customHeight="1">
      <c r="A58" s="100">
        <v>2250</v>
      </c>
      <c r="B58" s="94" t="s">
        <v>80</v>
      </c>
      <c r="C58" s="101" t="s">
        <v>344</v>
      </c>
      <c r="D58" s="102" t="s">
        <v>76</v>
      </c>
      <c r="E58" s="103" t="s">
        <v>381</v>
      </c>
      <c r="F58" s="1">
        <f>G58+H58</f>
        <v>0</v>
      </c>
      <c r="G58" s="21">
        <f>G60</f>
        <v>0</v>
      </c>
      <c r="H58" s="21">
        <f>H60</f>
        <v>0</v>
      </c>
    </row>
    <row r="59" spans="1:8" s="15" customFormat="1" ht="19.5" customHeight="1">
      <c r="A59" s="100"/>
      <c r="B59" s="94"/>
      <c r="C59" s="101"/>
      <c r="D59" s="102"/>
      <c r="E59" s="99" t="s">
        <v>250</v>
      </c>
      <c r="F59" s="1"/>
      <c r="G59" s="57"/>
      <c r="H59" s="57"/>
    </row>
    <row r="60" spans="1:8" ht="19.5" customHeight="1">
      <c r="A60" s="100">
        <v>2251</v>
      </c>
      <c r="B60" s="104" t="s">
        <v>80</v>
      </c>
      <c r="C60" s="105" t="s">
        <v>344</v>
      </c>
      <c r="D60" s="106" t="s">
        <v>77</v>
      </c>
      <c r="E60" s="99" t="s">
        <v>381</v>
      </c>
      <c r="F60" s="1">
        <f>G60+H60</f>
        <v>0</v>
      </c>
      <c r="G60" s="21"/>
      <c r="H60" s="21"/>
    </row>
    <row r="61" spans="1:8" s="14" customFormat="1" ht="47.25" customHeight="1">
      <c r="A61" s="109">
        <v>2300</v>
      </c>
      <c r="B61" s="110" t="s">
        <v>81</v>
      </c>
      <c r="C61" s="101" t="s">
        <v>76</v>
      </c>
      <c r="D61" s="102" t="s">
        <v>76</v>
      </c>
      <c r="E61" s="111" t="s">
        <v>382</v>
      </c>
      <c r="F61" s="24">
        <f>G61+H61</f>
        <v>0</v>
      </c>
      <c r="G61" s="20">
        <f>G63+G68+G71+G75+G78+G81+G84</f>
        <v>0</v>
      </c>
      <c r="H61" s="20">
        <f>H63+H68+H71+H75+H78+H81+H84</f>
        <v>0</v>
      </c>
    </row>
    <row r="62" spans="1:8" ht="17.25" customHeight="1">
      <c r="A62" s="98"/>
      <c r="B62" s="94"/>
      <c r="C62" s="95"/>
      <c r="D62" s="96"/>
      <c r="E62" s="99" t="s">
        <v>347</v>
      </c>
      <c r="F62" s="1"/>
      <c r="G62" s="21"/>
      <c r="H62" s="21"/>
    </row>
    <row r="63" spans="1:8" ht="17.25" customHeight="1">
      <c r="A63" s="100">
        <v>2310</v>
      </c>
      <c r="B63" s="110" t="s">
        <v>81</v>
      </c>
      <c r="C63" s="101" t="s">
        <v>77</v>
      </c>
      <c r="D63" s="102" t="s">
        <v>76</v>
      </c>
      <c r="E63" s="103" t="s">
        <v>383</v>
      </c>
      <c r="F63" s="1">
        <f>G63+H63</f>
        <v>0</v>
      </c>
      <c r="G63" s="21">
        <f>G65+G66+G67</f>
        <v>0</v>
      </c>
      <c r="H63" s="21">
        <f>H65+H66+H67</f>
        <v>0</v>
      </c>
    </row>
    <row r="64" spans="1:8" s="15" customFormat="1" ht="17.25" customHeight="1">
      <c r="A64" s="100"/>
      <c r="B64" s="94"/>
      <c r="C64" s="101"/>
      <c r="D64" s="102"/>
      <c r="E64" s="99" t="s">
        <v>250</v>
      </c>
      <c r="F64" s="1"/>
      <c r="G64" s="57"/>
      <c r="H64" s="57"/>
    </row>
    <row r="65" spans="1:8" ht="17.25" customHeight="1">
      <c r="A65" s="100">
        <v>2311</v>
      </c>
      <c r="B65" s="112" t="s">
        <v>81</v>
      </c>
      <c r="C65" s="105" t="s">
        <v>77</v>
      </c>
      <c r="D65" s="106" t="s">
        <v>77</v>
      </c>
      <c r="E65" s="99" t="s">
        <v>384</v>
      </c>
      <c r="F65" s="1">
        <f>G65+H65</f>
        <v>0</v>
      </c>
      <c r="G65" s="21"/>
      <c r="H65" s="21"/>
    </row>
    <row r="66" spans="1:8" ht="17.25" customHeight="1">
      <c r="A66" s="100">
        <v>2312</v>
      </c>
      <c r="B66" s="112" t="s">
        <v>81</v>
      </c>
      <c r="C66" s="105" t="s">
        <v>77</v>
      </c>
      <c r="D66" s="106" t="s">
        <v>78</v>
      </c>
      <c r="E66" s="99" t="s">
        <v>385</v>
      </c>
      <c r="F66" s="1">
        <f>G66+H66</f>
        <v>0</v>
      </c>
      <c r="G66" s="21"/>
      <c r="H66" s="21"/>
    </row>
    <row r="67" spans="1:8" ht="17.25" customHeight="1">
      <c r="A67" s="100">
        <v>2313</v>
      </c>
      <c r="B67" s="112" t="s">
        <v>81</v>
      </c>
      <c r="C67" s="105" t="s">
        <v>77</v>
      </c>
      <c r="D67" s="106" t="s">
        <v>79</v>
      </c>
      <c r="E67" s="99" t="s">
        <v>386</v>
      </c>
      <c r="F67" s="1">
        <f>G67+H67</f>
        <v>0</v>
      </c>
      <c r="G67" s="21"/>
      <c r="H67" s="21"/>
    </row>
    <row r="68" spans="1:8" ht="17.25" customHeight="1">
      <c r="A68" s="100">
        <v>2320</v>
      </c>
      <c r="B68" s="110" t="s">
        <v>81</v>
      </c>
      <c r="C68" s="101" t="s">
        <v>78</v>
      </c>
      <c r="D68" s="102" t="s">
        <v>76</v>
      </c>
      <c r="E68" s="103" t="s">
        <v>387</v>
      </c>
      <c r="F68" s="1">
        <f>G68+H68</f>
        <v>0</v>
      </c>
      <c r="G68" s="21">
        <f>G70</f>
        <v>0</v>
      </c>
      <c r="H68" s="21">
        <f>H70</f>
        <v>0</v>
      </c>
    </row>
    <row r="69" spans="1:8" s="15" customFormat="1" ht="17.25" customHeight="1">
      <c r="A69" s="100"/>
      <c r="B69" s="94"/>
      <c r="C69" s="101"/>
      <c r="D69" s="102"/>
      <c r="E69" s="99" t="s">
        <v>250</v>
      </c>
      <c r="F69" s="1"/>
      <c r="G69" s="57"/>
      <c r="H69" s="57"/>
    </row>
    <row r="70" spans="1:8" ht="17.25" customHeight="1">
      <c r="A70" s="100">
        <v>2321</v>
      </c>
      <c r="B70" s="112" t="s">
        <v>81</v>
      </c>
      <c r="C70" s="105" t="s">
        <v>78</v>
      </c>
      <c r="D70" s="106" t="s">
        <v>77</v>
      </c>
      <c r="E70" s="99" t="s">
        <v>388</v>
      </c>
      <c r="F70" s="1">
        <f>G70+H70</f>
        <v>0</v>
      </c>
      <c r="G70" s="21"/>
      <c r="H70" s="21"/>
    </row>
    <row r="71" spans="1:8" ht="17.25" customHeight="1">
      <c r="A71" s="100">
        <v>2330</v>
      </c>
      <c r="B71" s="110" t="s">
        <v>81</v>
      </c>
      <c r="C71" s="101" t="s">
        <v>79</v>
      </c>
      <c r="D71" s="102" t="s">
        <v>76</v>
      </c>
      <c r="E71" s="103" t="s">
        <v>389</v>
      </c>
      <c r="F71" s="1">
        <f>G71+H71</f>
        <v>0</v>
      </c>
      <c r="G71" s="21">
        <f>G73+G74</f>
        <v>0</v>
      </c>
      <c r="H71" s="21">
        <f>H73+H74</f>
        <v>0</v>
      </c>
    </row>
    <row r="72" spans="1:8" s="15" customFormat="1" ht="17.25" customHeight="1">
      <c r="A72" s="100"/>
      <c r="B72" s="94"/>
      <c r="C72" s="101"/>
      <c r="D72" s="102"/>
      <c r="E72" s="99" t="s">
        <v>250</v>
      </c>
      <c r="F72" s="1"/>
      <c r="G72" s="57"/>
      <c r="H72" s="57"/>
    </row>
    <row r="73" spans="1:8" ht="17.25" customHeight="1">
      <c r="A73" s="100">
        <v>2331</v>
      </c>
      <c r="B73" s="112" t="s">
        <v>81</v>
      </c>
      <c r="C73" s="105" t="s">
        <v>79</v>
      </c>
      <c r="D73" s="106" t="s">
        <v>77</v>
      </c>
      <c r="E73" s="99" t="s">
        <v>390</v>
      </c>
      <c r="F73" s="1">
        <f>G73+H73</f>
        <v>0</v>
      </c>
      <c r="G73" s="21"/>
      <c r="H73" s="21"/>
    </row>
    <row r="74" spans="1:8" ht="17.25" customHeight="1">
      <c r="A74" s="100">
        <v>2332</v>
      </c>
      <c r="B74" s="112" t="s">
        <v>81</v>
      </c>
      <c r="C74" s="105" t="s">
        <v>79</v>
      </c>
      <c r="D74" s="106" t="s">
        <v>78</v>
      </c>
      <c r="E74" s="99" t="s">
        <v>391</v>
      </c>
      <c r="F74" s="1">
        <f>G74+H74</f>
        <v>0</v>
      </c>
      <c r="G74" s="21"/>
      <c r="H74" s="21"/>
    </row>
    <row r="75" spans="1:8" ht="17.25" customHeight="1">
      <c r="A75" s="100">
        <v>2340</v>
      </c>
      <c r="B75" s="110" t="s">
        <v>81</v>
      </c>
      <c r="C75" s="101" t="s">
        <v>343</v>
      </c>
      <c r="D75" s="102" t="s">
        <v>76</v>
      </c>
      <c r="E75" s="103" t="s">
        <v>392</v>
      </c>
      <c r="F75" s="1">
        <f>G75+H75</f>
        <v>0</v>
      </c>
      <c r="G75" s="21">
        <f>G77</f>
        <v>0</v>
      </c>
      <c r="H75" s="21">
        <f>H77</f>
        <v>0</v>
      </c>
    </row>
    <row r="76" spans="1:8" s="15" customFormat="1" ht="17.25" customHeight="1">
      <c r="A76" s="100"/>
      <c r="B76" s="94"/>
      <c r="C76" s="101"/>
      <c r="D76" s="102"/>
      <c r="E76" s="99" t="s">
        <v>250</v>
      </c>
      <c r="F76" s="1"/>
      <c r="G76" s="57"/>
      <c r="H76" s="57"/>
    </row>
    <row r="77" spans="1:8" ht="17.25" customHeight="1">
      <c r="A77" s="100">
        <v>2341</v>
      </c>
      <c r="B77" s="112" t="s">
        <v>81</v>
      </c>
      <c r="C77" s="105" t="s">
        <v>343</v>
      </c>
      <c r="D77" s="106" t="s">
        <v>77</v>
      </c>
      <c r="E77" s="99" t="s">
        <v>392</v>
      </c>
      <c r="F77" s="1">
        <f>G77+H77</f>
        <v>0</v>
      </c>
      <c r="G77" s="21"/>
      <c r="H77" s="21"/>
    </row>
    <row r="78" spans="1:8" ht="17.25" customHeight="1">
      <c r="A78" s="100">
        <v>2350</v>
      </c>
      <c r="B78" s="110" t="s">
        <v>81</v>
      </c>
      <c r="C78" s="101" t="s">
        <v>344</v>
      </c>
      <c r="D78" s="102" t="s">
        <v>76</v>
      </c>
      <c r="E78" s="103" t="s">
        <v>393</v>
      </c>
      <c r="F78" s="1">
        <f>G78+H78</f>
        <v>0</v>
      </c>
      <c r="G78" s="21">
        <f>G80</f>
        <v>0</v>
      </c>
      <c r="H78" s="21">
        <f>H80</f>
        <v>0</v>
      </c>
    </row>
    <row r="79" spans="1:8" s="15" customFormat="1" ht="17.25" customHeight="1">
      <c r="A79" s="100"/>
      <c r="B79" s="94"/>
      <c r="C79" s="101"/>
      <c r="D79" s="102"/>
      <c r="E79" s="99" t="s">
        <v>250</v>
      </c>
      <c r="F79" s="1"/>
      <c r="G79" s="57"/>
      <c r="H79" s="57"/>
    </row>
    <row r="80" spans="1:8" ht="17.25" customHeight="1">
      <c r="A80" s="100">
        <v>2351</v>
      </c>
      <c r="B80" s="112" t="s">
        <v>81</v>
      </c>
      <c r="C80" s="105" t="s">
        <v>344</v>
      </c>
      <c r="D80" s="106" t="s">
        <v>77</v>
      </c>
      <c r="E80" s="99" t="s">
        <v>394</v>
      </c>
      <c r="F80" s="1">
        <f>G80+H80</f>
        <v>0</v>
      </c>
      <c r="G80" s="21"/>
      <c r="H80" s="21"/>
    </row>
    <row r="81" spans="1:8" ht="41.25" customHeight="1">
      <c r="A81" s="100">
        <v>2360</v>
      </c>
      <c r="B81" s="110" t="s">
        <v>81</v>
      </c>
      <c r="C81" s="101" t="s">
        <v>363</v>
      </c>
      <c r="D81" s="102" t="s">
        <v>76</v>
      </c>
      <c r="E81" s="103" t="s">
        <v>395</v>
      </c>
      <c r="F81" s="1">
        <f>G81+H81</f>
        <v>0</v>
      </c>
      <c r="G81" s="21">
        <f>G83</f>
        <v>0</v>
      </c>
      <c r="H81" s="21">
        <f>H83</f>
        <v>0</v>
      </c>
    </row>
    <row r="82" spans="1:8" s="15" customFormat="1" ht="16.5" customHeight="1">
      <c r="A82" s="100"/>
      <c r="B82" s="94"/>
      <c r="C82" s="101"/>
      <c r="D82" s="102"/>
      <c r="E82" s="99" t="s">
        <v>250</v>
      </c>
      <c r="F82" s="1"/>
      <c r="G82" s="57"/>
      <c r="H82" s="57"/>
    </row>
    <row r="83" spans="1:8" ht="41.25" customHeight="1">
      <c r="A83" s="100">
        <v>2361</v>
      </c>
      <c r="B83" s="112" t="s">
        <v>81</v>
      </c>
      <c r="C83" s="105" t="s">
        <v>363</v>
      </c>
      <c r="D83" s="106" t="s">
        <v>77</v>
      </c>
      <c r="E83" s="99" t="s">
        <v>395</v>
      </c>
      <c r="F83" s="1">
        <f>G83+H83</f>
        <v>0</v>
      </c>
      <c r="G83" s="21"/>
      <c r="H83" s="21"/>
    </row>
    <row r="84" spans="1:8" ht="33.75" customHeight="1">
      <c r="A84" s="100">
        <v>2370</v>
      </c>
      <c r="B84" s="110" t="s">
        <v>81</v>
      </c>
      <c r="C84" s="101" t="s">
        <v>366</v>
      </c>
      <c r="D84" s="102" t="s">
        <v>76</v>
      </c>
      <c r="E84" s="103" t="s">
        <v>396</v>
      </c>
      <c r="F84" s="1">
        <f>G84+H84</f>
        <v>0</v>
      </c>
      <c r="G84" s="21">
        <f>G86</f>
        <v>0</v>
      </c>
      <c r="H84" s="21">
        <f>H86</f>
        <v>0</v>
      </c>
    </row>
    <row r="85" spans="1:8" s="15" customFormat="1" ht="17.25" customHeight="1">
      <c r="A85" s="100"/>
      <c r="B85" s="94"/>
      <c r="C85" s="101"/>
      <c r="D85" s="102"/>
      <c r="E85" s="99" t="s">
        <v>250</v>
      </c>
      <c r="F85" s="1"/>
      <c r="G85" s="57"/>
      <c r="H85" s="57"/>
    </row>
    <row r="86" spans="1:8" ht="17.25" customHeight="1">
      <c r="A86" s="100">
        <v>2371</v>
      </c>
      <c r="B86" s="112" t="s">
        <v>81</v>
      </c>
      <c r="C86" s="105" t="s">
        <v>366</v>
      </c>
      <c r="D86" s="106" t="s">
        <v>77</v>
      </c>
      <c r="E86" s="99" t="s">
        <v>397</v>
      </c>
      <c r="F86" s="1">
        <f>G86+H86</f>
        <v>0</v>
      </c>
      <c r="G86" s="21"/>
      <c r="H86" s="21"/>
    </row>
    <row r="87" spans="1:8" s="14" customFormat="1" ht="48.75" customHeight="1">
      <c r="A87" s="109">
        <v>2400</v>
      </c>
      <c r="B87" s="110" t="s">
        <v>82</v>
      </c>
      <c r="C87" s="101" t="s">
        <v>76</v>
      </c>
      <c r="D87" s="102" t="s">
        <v>76</v>
      </c>
      <c r="E87" s="111" t="s">
        <v>398</v>
      </c>
      <c r="F87" s="24">
        <f>G87+H87</f>
        <v>900</v>
      </c>
      <c r="G87" s="20">
        <f>G89+G93+G99+G107+G112+G119+G122+G128+G137</f>
        <v>900</v>
      </c>
      <c r="H87" s="20">
        <f>H89+H93+H99+H107+H112+H119+H122+H128+H137</f>
        <v>0</v>
      </c>
    </row>
    <row r="88" spans="1:8" ht="18" customHeight="1">
      <c r="A88" s="98"/>
      <c r="B88" s="94"/>
      <c r="C88" s="95"/>
      <c r="D88" s="96"/>
      <c r="E88" s="99" t="s">
        <v>347</v>
      </c>
      <c r="F88" s="1"/>
      <c r="G88" s="21"/>
      <c r="H88" s="21"/>
    </row>
    <row r="89" spans="1:8" ht="41.25" customHeight="1">
      <c r="A89" s="100">
        <v>2410</v>
      </c>
      <c r="B89" s="110" t="s">
        <v>82</v>
      </c>
      <c r="C89" s="101" t="s">
        <v>77</v>
      </c>
      <c r="D89" s="102" t="s">
        <v>76</v>
      </c>
      <c r="E89" s="103" t="s">
        <v>399</v>
      </c>
      <c r="F89" s="1">
        <f>G89+H89</f>
        <v>0</v>
      </c>
      <c r="G89" s="21">
        <f>G91+G92</f>
        <v>0</v>
      </c>
      <c r="H89" s="21">
        <f>H91+H92</f>
        <v>0</v>
      </c>
    </row>
    <row r="90" spans="1:8" s="15" customFormat="1" ht="19.5" customHeight="1">
      <c r="A90" s="100"/>
      <c r="B90" s="94"/>
      <c r="C90" s="101"/>
      <c r="D90" s="102"/>
      <c r="E90" s="99" t="s">
        <v>250</v>
      </c>
      <c r="F90" s="1"/>
      <c r="G90" s="57"/>
      <c r="H90" s="57"/>
    </row>
    <row r="91" spans="1:8" ht="19.5" customHeight="1">
      <c r="A91" s="100">
        <v>2411</v>
      </c>
      <c r="B91" s="112" t="s">
        <v>82</v>
      </c>
      <c r="C91" s="105" t="s">
        <v>77</v>
      </c>
      <c r="D91" s="106" t="s">
        <v>77</v>
      </c>
      <c r="E91" s="99" t="s">
        <v>400</v>
      </c>
      <c r="F91" s="1">
        <f>G91+H91</f>
        <v>0</v>
      </c>
      <c r="G91" s="21"/>
      <c r="H91" s="21"/>
    </row>
    <row r="92" spans="1:8" ht="19.5" customHeight="1">
      <c r="A92" s="100">
        <v>2412</v>
      </c>
      <c r="B92" s="112" t="s">
        <v>82</v>
      </c>
      <c r="C92" s="105" t="s">
        <v>77</v>
      </c>
      <c r="D92" s="106" t="s">
        <v>78</v>
      </c>
      <c r="E92" s="99" t="s">
        <v>401</v>
      </c>
      <c r="F92" s="1">
        <f>G92+H92</f>
        <v>0</v>
      </c>
      <c r="G92" s="21"/>
      <c r="H92" s="21"/>
    </row>
    <row r="93" spans="1:8" ht="41.25" customHeight="1">
      <c r="A93" s="100">
        <v>2420</v>
      </c>
      <c r="B93" s="110" t="s">
        <v>82</v>
      </c>
      <c r="C93" s="101" t="s">
        <v>78</v>
      </c>
      <c r="D93" s="102" t="s">
        <v>76</v>
      </c>
      <c r="E93" s="103" t="s">
        <v>402</v>
      </c>
      <c r="F93" s="1">
        <f>G93+H93</f>
        <v>0</v>
      </c>
      <c r="G93" s="21">
        <f>G95+G96+G97+G98</f>
        <v>0</v>
      </c>
      <c r="H93" s="21">
        <f>H95+H96+H97+H98</f>
        <v>0</v>
      </c>
    </row>
    <row r="94" spans="1:8" s="15" customFormat="1" ht="17.25" customHeight="1">
      <c r="A94" s="100"/>
      <c r="B94" s="94"/>
      <c r="C94" s="101"/>
      <c r="D94" s="102"/>
      <c r="E94" s="99" t="s">
        <v>250</v>
      </c>
      <c r="F94" s="1"/>
      <c r="G94" s="57"/>
      <c r="H94" s="57"/>
    </row>
    <row r="95" spans="1:8" ht="17.25" customHeight="1">
      <c r="A95" s="100">
        <v>2421</v>
      </c>
      <c r="B95" s="112" t="s">
        <v>82</v>
      </c>
      <c r="C95" s="105" t="s">
        <v>78</v>
      </c>
      <c r="D95" s="106" t="s">
        <v>77</v>
      </c>
      <c r="E95" s="99" t="s">
        <v>403</v>
      </c>
      <c r="F95" s="1">
        <f>G95+H95</f>
        <v>0</v>
      </c>
      <c r="G95" s="21"/>
      <c r="H95" s="21"/>
    </row>
    <row r="96" spans="1:8" ht="17.25" customHeight="1">
      <c r="A96" s="100">
        <v>2422</v>
      </c>
      <c r="B96" s="112" t="s">
        <v>82</v>
      </c>
      <c r="C96" s="105" t="s">
        <v>78</v>
      </c>
      <c r="D96" s="106" t="s">
        <v>78</v>
      </c>
      <c r="E96" s="99" t="s">
        <v>404</v>
      </c>
      <c r="F96" s="1">
        <f>G96+H96</f>
        <v>0</v>
      </c>
      <c r="G96" s="21"/>
      <c r="H96" s="21"/>
    </row>
    <row r="97" spans="1:8" ht="17.25" customHeight="1">
      <c r="A97" s="100">
        <v>2423</v>
      </c>
      <c r="B97" s="112" t="s">
        <v>82</v>
      </c>
      <c r="C97" s="105" t="s">
        <v>78</v>
      </c>
      <c r="D97" s="106" t="s">
        <v>79</v>
      </c>
      <c r="E97" s="99" t="s">
        <v>405</v>
      </c>
      <c r="F97" s="1">
        <f>G97+H97</f>
        <v>0</v>
      </c>
      <c r="G97" s="21"/>
      <c r="H97" s="21"/>
    </row>
    <row r="98" spans="1:8" ht="17.25" customHeight="1">
      <c r="A98" s="100">
        <v>2424</v>
      </c>
      <c r="B98" s="112" t="s">
        <v>82</v>
      </c>
      <c r="C98" s="105" t="s">
        <v>78</v>
      </c>
      <c r="D98" s="106" t="s">
        <v>343</v>
      </c>
      <c r="E98" s="99" t="s">
        <v>406</v>
      </c>
      <c r="F98" s="1">
        <f>G98+H98</f>
        <v>0</v>
      </c>
      <c r="G98" s="21"/>
      <c r="H98" s="21"/>
    </row>
    <row r="99" spans="1:8" ht="17.25" customHeight="1">
      <c r="A99" s="100">
        <v>2430</v>
      </c>
      <c r="B99" s="110" t="s">
        <v>82</v>
      </c>
      <c r="C99" s="101" t="s">
        <v>79</v>
      </c>
      <c r="D99" s="102" t="s">
        <v>76</v>
      </c>
      <c r="E99" s="103" t="s">
        <v>407</v>
      </c>
      <c r="F99" s="1">
        <f>G99+H99</f>
        <v>0</v>
      </c>
      <c r="G99" s="21">
        <f>G101+G102+G103+G104+G105+G106</f>
        <v>0</v>
      </c>
      <c r="H99" s="21">
        <f>H101+H102+H103+H104+H105+H106</f>
        <v>0</v>
      </c>
    </row>
    <row r="100" spans="1:8" s="15" customFormat="1" ht="17.25" customHeight="1">
      <c r="A100" s="100"/>
      <c r="B100" s="94"/>
      <c r="C100" s="101"/>
      <c r="D100" s="102"/>
      <c r="E100" s="99" t="s">
        <v>250</v>
      </c>
      <c r="F100" s="1"/>
      <c r="G100" s="57"/>
      <c r="H100" s="57"/>
    </row>
    <row r="101" spans="1:8" ht="17.25" customHeight="1">
      <c r="A101" s="100">
        <v>2431</v>
      </c>
      <c r="B101" s="112" t="s">
        <v>82</v>
      </c>
      <c r="C101" s="105" t="s">
        <v>79</v>
      </c>
      <c r="D101" s="106" t="s">
        <v>77</v>
      </c>
      <c r="E101" s="99" t="s">
        <v>408</v>
      </c>
      <c r="F101" s="1">
        <f t="shared" ref="F101:F107" si="0">G101+H101</f>
        <v>0</v>
      </c>
      <c r="G101" s="21"/>
      <c r="H101" s="21"/>
    </row>
    <row r="102" spans="1:8" ht="17.25" customHeight="1">
      <c r="A102" s="100">
        <v>2432</v>
      </c>
      <c r="B102" s="112" t="s">
        <v>82</v>
      </c>
      <c r="C102" s="105" t="s">
        <v>79</v>
      </c>
      <c r="D102" s="106" t="s">
        <v>78</v>
      </c>
      <c r="E102" s="99" t="s">
        <v>409</v>
      </c>
      <c r="F102" s="1">
        <f t="shared" si="0"/>
        <v>0</v>
      </c>
      <c r="G102" s="21"/>
      <c r="H102" s="21"/>
    </row>
    <row r="103" spans="1:8" ht="17.25" customHeight="1">
      <c r="A103" s="100">
        <v>2433</v>
      </c>
      <c r="B103" s="112" t="s">
        <v>82</v>
      </c>
      <c r="C103" s="105" t="s">
        <v>79</v>
      </c>
      <c r="D103" s="106" t="s">
        <v>79</v>
      </c>
      <c r="E103" s="99" t="s">
        <v>410</v>
      </c>
      <c r="F103" s="1">
        <f t="shared" si="0"/>
        <v>0</v>
      </c>
      <c r="G103" s="21"/>
      <c r="H103" s="21"/>
    </row>
    <row r="104" spans="1:8" ht="17.25" customHeight="1">
      <c r="A104" s="100">
        <v>2434</v>
      </c>
      <c r="B104" s="112" t="s">
        <v>82</v>
      </c>
      <c r="C104" s="105" t="s">
        <v>79</v>
      </c>
      <c r="D104" s="106" t="s">
        <v>343</v>
      </c>
      <c r="E104" s="99" t="s">
        <v>411</v>
      </c>
      <c r="F104" s="1">
        <f t="shared" si="0"/>
        <v>0</v>
      </c>
      <c r="G104" s="21"/>
      <c r="H104" s="21"/>
    </row>
    <row r="105" spans="1:8" ht="17.25" customHeight="1">
      <c r="A105" s="100">
        <v>2435</v>
      </c>
      <c r="B105" s="112" t="s">
        <v>82</v>
      </c>
      <c r="C105" s="105" t="s">
        <v>79</v>
      </c>
      <c r="D105" s="106" t="s">
        <v>344</v>
      </c>
      <c r="E105" s="99" t="s">
        <v>412</v>
      </c>
      <c r="F105" s="1">
        <f t="shared" si="0"/>
        <v>0</v>
      </c>
      <c r="G105" s="21"/>
      <c r="H105" s="21"/>
    </row>
    <row r="106" spans="1:8" ht="17.25" customHeight="1">
      <c r="A106" s="100">
        <v>2436</v>
      </c>
      <c r="B106" s="112" t="s">
        <v>82</v>
      </c>
      <c r="C106" s="105" t="s">
        <v>79</v>
      </c>
      <c r="D106" s="106" t="s">
        <v>363</v>
      </c>
      <c r="E106" s="99" t="s">
        <v>413</v>
      </c>
      <c r="F106" s="1">
        <f t="shared" si="0"/>
        <v>0</v>
      </c>
      <c r="G106" s="21"/>
      <c r="H106" s="21"/>
    </row>
    <row r="107" spans="1:8" ht="17.25" customHeight="1">
      <c r="A107" s="100">
        <v>2440</v>
      </c>
      <c r="B107" s="110" t="s">
        <v>82</v>
      </c>
      <c r="C107" s="101" t="s">
        <v>343</v>
      </c>
      <c r="D107" s="102" t="s">
        <v>76</v>
      </c>
      <c r="E107" s="103" t="s">
        <v>414</v>
      </c>
      <c r="F107" s="1">
        <f t="shared" si="0"/>
        <v>0</v>
      </c>
      <c r="G107" s="21">
        <f>G109+G110+G111</f>
        <v>0</v>
      </c>
      <c r="H107" s="21">
        <f>H109+H110+H111</f>
        <v>0</v>
      </c>
    </row>
    <row r="108" spans="1:8" s="15" customFormat="1" ht="17.25" customHeight="1">
      <c r="A108" s="100"/>
      <c r="B108" s="94"/>
      <c r="C108" s="101"/>
      <c r="D108" s="102"/>
      <c r="E108" s="99" t="s">
        <v>250</v>
      </c>
      <c r="F108" s="1"/>
      <c r="G108" s="57"/>
      <c r="H108" s="57"/>
    </row>
    <row r="109" spans="1:8" ht="31.5" customHeight="1">
      <c r="A109" s="100">
        <v>2441</v>
      </c>
      <c r="B109" s="112" t="s">
        <v>82</v>
      </c>
      <c r="C109" s="105" t="s">
        <v>343</v>
      </c>
      <c r="D109" s="106" t="s">
        <v>77</v>
      </c>
      <c r="E109" s="99" t="s">
        <v>415</v>
      </c>
      <c r="F109" s="1">
        <f>G109+H109</f>
        <v>0</v>
      </c>
      <c r="G109" s="21"/>
      <c r="H109" s="21"/>
    </row>
    <row r="110" spans="1:8" ht="17.25" customHeight="1">
      <c r="A110" s="100">
        <v>2442</v>
      </c>
      <c r="B110" s="112" t="s">
        <v>82</v>
      </c>
      <c r="C110" s="105" t="s">
        <v>343</v>
      </c>
      <c r="D110" s="106" t="s">
        <v>78</v>
      </c>
      <c r="E110" s="99" t="s">
        <v>416</v>
      </c>
      <c r="F110" s="1">
        <f>G110+H110</f>
        <v>0</v>
      </c>
      <c r="G110" s="21"/>
      <c r="H110" s="21"/>
    </row>
    <row r="111" spans="1:8" ht="17.25" customHeight="1">
      <c r="A111" s="100">
        <v>2443</v>
      </c>
      <c r="B111" s="112" t="s">
        <v>82</v>
      </c>
      <c r="C111" s="105" t="s">
        <v>343</v>
      </c>
      <c r="D111" s="106" t="s">
        <v>79</v>
      </c>
      <c r="E111" s="99" t="s">
        <v>417</v>
      </c>
      <c r="F111" s="1">
        <f>G111+H111</f>
        <v>0</v>
      </c>
      <c r="G111" s="21"/>
      <c r="H111" s="21"/>
    </row>
    <row r="112" spans="1:8" ht="17.25" customHeight="1">
      <c r="A112" s="100">
        <v>2450</v>
      </c>
      <c r="B112" s="110" t="s">
        <v>82</v>
      </c>
      <c r="C112" s="101" t="s">
        <v>344</v>
      </c>
      <c r="D112" s="102" t="s">
        <v>76</v>
      </c>
      <c r="E112" s="103" t="s">
        <v>418</v>
      </c>
      <c r="F112" s="1">
        <f>G112+H112</f>
        <v>900</v>
      </c>
      <c r="G112" s="21">
        <f>G114+G115+G116+G117+G118</f>
        <v>900</v>
      </c>
      <c r="H112" s="21">
        <f>H114+H115+H116+H117+H118</f>
        <v>0</v>
      </c>
    </row>
    <row r="113" spans="1:8" s="15" customFormat="1" ht="17.25" customHeight="1">
      <c r="A113" s="100"/>
      <c r="B113" s="94"/>
      <c r="C113" s="101"/>
      <c r="D113" s="102"/>
      <c r="E113" s="99" t="s">
        <v>250</v>
      </c>
      <c r="F113" s="1"/>
      <c r="G113" s="57"/>
      <c r="H113" s="57"/>
    </row>
    <row r="114" spans="1:8" ht="17.25" customHeight="1">
      <c r="A114" s="100">
        <v>2451</v>
      </c>
      <c r="B114" s="112" t="s">
        <v>82</v>
      </c>
      <c r="C114" s="105" t="s">
        <v>344</v>
      </c>
      <c r="D114" s="106" t="s">
        <v>77</v>
      </c>
      <c r="E114" s="99" t="s">
        <v>419</v>
      </c>
      <c r="F114" s="1">
        <f t="shared" ref="F114:F119" si="1">G114+H114</f>
        <v>900</v>
      </c>
      <c r="G114" s="21">
        <v>900</v>
      </c>
      <c r="H114" s="21"/>
    </row>
    <row r="115" spans="1:8" ht="17.25" customHeight="1">
      <c r="A115" s="100">
        <v>2452</v>
      </c>
      <c r="B115" s="112" t="s">
        <v>82</v>
      </c>
      <c r="C115" s="105" t="s">
        <v>344</v>
      </c>
      <c r="D115" s="106" t="s">
        <v>78</v>
      </c>
      <c r="E115" s="99" t="s">
        <v>420</v>
      </c>
      <c r="F115" s="1">
        <f t="shared" si="1"/>
        <v>0</v>
      </c>
      <c r="G115" s="21"/>
      <c r="H115" s="21"/>
    </row>
    <row r="116" spans="1:8" ht="17.25" customHeight="1">
      <c r="A116" s="100">
        <v>2453</v>
      </c>
      <c r="B116" s="112" t="s">
        <v>82</v>
      </c>
      <c r="C116" s="105" t="s">
        <v>344</v>
      </c>
      <c r="D116" s="106" t="s">
        <v>79</v>
      </c>
      <c r="E116" s="99" t="s">
        <v>421</v>
      </c>
      <c r="F116" s="1">
        <f t="shared" si="1"/>
        <v>0</v>
      </c>
      <c r="G116" s="21"/>
      <c r="H116" s="21"/>
    </row>
    <row r="117" spans="1:8" ht="17.25" customHeight="1">
      <c r="A117" s="100">
        <v>2454</v>
      </c>
      <c r="B117" s="112" t="s">
        <v>82</v>
      </c>
      <c r="C117" s="105" t="s">
        <v>344</v>
      </c>
      <c r="D117" s="106" t="s">
        <v>343</v>
      </c>
      <c r="E117" s="99" t="s">
        <v>422</v>
      </c>
      <c r="F117" s="1">
        <f t="shared" si="1"/>
        <v>0</v>
      </c>
      <c r="G117" s="21"/>
      <c r="H117" s="21"/>
    </row>
    <row r="118" spans="1:8" ht="17.25" customHeight="1">
      <c r="A118" s="100">
        <v>2455</v>
      </c>
      <c r="B118" s="112" t="s">
        <v>82</v>
      </c>
      <c r="C118" s="105" t="s">
        <v>344</v>
      </c>
      <c r="D118" s="106" t="s">
        <v>344</v>
      </c>
      <c r="E118" s="99" t="s">
        <v>423</v>
      </c>
      <c r="F118" s="1">
        <f t="shared" si="1"/>
        <v>0</v>
      </c>
      <c r="G118" s="21"/>
      <c r="H118" s="21"/>
    </row>
    <row r="119" spans="1:8" ht="17.25" customHeight="1">
      <c r="A119" s="100">
        <v>2460</v>
      </c>
      <c r="B119" s="110" t="s">
        <v>82</v>
      </c>
      <c r="C119" s="101" t="s">
        <v>363</v>
      </c>
      <c r="D119" s="102" t="s">
        <v>76</v>
      </c>
      <c r="E119" s="103" t="s">
        <v>424</v>
      </c>
      <c r="F119" s="1">
        <f t="shared" si="1"/>
        <v>0</v>
      </c>
      <c r="G119" s="21">
        <f>G121</f>
        <v>0</v>
      </c>
      <c r="H119" s="21">
        <f>H121</f>
        <v>0</v>
      </c>
    </row>
    <row r="120" spans="1:8" s="15" customFormat="1" ht="17.25" customHeight="1">
      <c r="A120" s="100"/>
      <c r="B120" s="94"/>
      <c r="C120" s="101"/>
      <c r="D120" s="102"/>
      <c r="E120" s="99" t="s">
        <v>250</v>
      </c>
      <c r="F120" s="1"/>
      <c r="G120" s="57"/>
      <c r="H120" s="57"/>
    </row>
    <row r="121" spans="1:8" ht="17.25" customHeight="1">
      <c r="A121" s="100">
        <v>2461</v>
      </c>
      <c r="B121" s="112" t="s">
        <v>82</v>
      </c>
      <c r="C121" s="105" t="s">
        <v>363</v>
      </c>
      <c r="D121" s="106" t="s">
        <v>77</v>
      </c>
      <c r="E121" s="99" t="s">
        <v>425</v>
      </c>
      <c r="F121" s="1">
        <f>G121+H121</f>
        <v>0</v>
      </c>
      <c r="G121" s="21"/>
      <c r="H121" s="21"/>
    </row>
    <row r="122" spans="1:8" ht="17.25" customHeight="1">
      <c r="A122" s="100">
        <v>2470</v>
      </c>
      <c r="B122" s="110" t="s">
        <v>82</v>
      </c>
      <c r="C122" s="101" t="s">
        <v>366</v>
      </c>
      <c r="D122" s="102" t="s">
        <v>76</v>
      </c>
      <c r="E122" s="103" t="s">
        <v>426</v>
      </c>
      <c r="F122" s="1">
        <f>G122+H122</f>
        <v>0</v>
      </c>
      <c r="G122" s="21">
        <f>G124+G125+G126+G127</f>
        <v>0</v>
      </c>
      <c r="H122" s="21">
        <f>H124+H125+H126+H127</f>
        <v>0</v>
      </c>
    </row>
    <row r="123" spans="1:8" s="15" customFormat="1" ht="17.25" customHeight="1">
      <c r="A123" s="100"/>
      <c r="B123" s="94"/>
      <c r="C123" s="101"/>
      <c r="D123" s="102"/>
      <c r="E123" s="99" t="s">
        <v>250</v>
      </c>
      <c r="F123" s="1"/>
      <c r="G123" s="57"/>
      <c r="H123" s="57"/>
    </row>
    <row r="124" spans="1:8" ht="29.25" customHeight="1">
      <c r="A124" s="100">
        <v>2471</v>
      </c>
      <c r="B124" s="112" t="s">
        <v>82</v>
      </c>
      <c r="C124" s="105" t="s">
        <v>366</v>
      </c>
      <c r="D124" s="106" t="s">
        <v>77</v>
      </c>
      <c r="E124" s="99" t="s">
        <v>427</v>
      </c>
      <c r="F124" s="1">
        <f>G124+H124</f>
        <v>0</v>
      </c>
      <c r="G124" s="21"/>
      <c r="H124" s="21"/>
    </row>
    <row r="125" spans="1:8" ht="18.75" customHeight="1">
      <c r="A125" s="100">
        <v>2472</v>
      </c>
      <c r="B125" s="112" t="s">
        <v>82</v>
      </c>
      <c r="C125" s="105" t="s">
        <v>366</v>
      </c>
      <c r="D125" s="106" t="s">
        <v>78</v>
      </c>
      <c r="E125" s="99" t="s">
        <v>428</v>
      </c>
      <c r="F125" s="1">
        <f>G125+H125</f>
        <v>0</v>
      </c>
      <c r="G125" s="21"/>
      <c r="H125" s="21"/>
    </row>
    <row r="126" spans="1:8" ht="18.75" customHeight="1">
      <c r="A126" s="100">
        <v>2473</v>
      </c>
      <c r="B126" s="112" t="s">
        <v>82</v>
      </c>
      <c r="C126" s="105" t="s">
        <v>366</v>
      </c>
      <c r="D126" s="106" t="s">
        <v>79</v>
      </c>
      <c r="E126" s="99" t="s">
        <v>429</v>
      </c>
      <c r="F126" s="1">
        <f>G126+H126</f>
        <v>0</v>
      </c>
      <c r="G126" s="21"/>
      <c r="H126" s="21"/>
    </row>
    <row r="127" spans="1:8" ht="18.75" customHeight="1">
      <c r="A127" s="100">
        <v>2474</v>
      </c>
      <c r="B127" s="112" t="s">
        <v>82</v>
      </c>
      <c r="C127" s="105" t="s">
        <v>366</v>
      </c>
      <c r="D127" s="106" t="s">
        <v>343</v>
      </c>
      <c r="E127" s="99" t="s">
        <v>430</v>
      </c>
      <c r="F127" s="1">
        <f>G127+H127</f>
        <v>0</v>
      </c>
      <c r="G127" s="21"/>
      <c r="H127" s="21"/>
    </row>
    <row r="128" spans="1:8" ht="32.25" customHeight="1">
      <c r="A128" s="100">
        <v>2480</v>
      </c>
      <c r="B128" s="110" t="s">
        <v>82</v>
      </c>
      <c r="C128" s="101" t="s">
        <v>368</v>
      </c>
      <c r="D128" s="102" t="s">
        <v>76</v>
      </c>
      <c r="E128" s="103" t="s">
        <v>431</v>
      </c>
      <c r="F128" s="1">
        <f>G128+H128</f>
        <v>0</v>
      </c>
      <c r="G128" s="21">
        <f>G130+G131+G132+G133+G134+G135+G136</f>
        <v>0</v>
      </c>
      <c r="H128" s="21">
        <f>H130+H131+H132+H133+H134+H135+H136</f>
        <v>0</v>
      </c>
    </row>
    <row r="129" spans="1:8" s="15" customFormat="1" ht="16.5" customHeight="1">
      <c r="A129" s="100"/>
      <c r="B129" s="94"/>
      <c r="C129" s="101"/>
      <c r="D129" s="102"/>
      <c r="E129" s="99" t="s">
        <v>250</v>
      </c>
      <c r="F129" s="1"/>
      <c r="G129" s="57"/>
      <c r="H129" s="57"/>
    </row>
    <row r="130" spans="1:8" ht="30.75" customHeight="1">
      <c r="A130" s="100">
        <v>2481</v>
      </c>
      <c r="B130" s="112" t="s">
        <v>82</v>
      </c>
      <c r="C130" s="105" t="s">
        <v>368</v>
      </c>
      <c r="D130" s="106" t="s">
        <v>77</v>
      </c>
      <c r="E130" s="99" t="s">
        <v>432</v>
      </c>
      <c r="F130" s="1">
        <f t="shared" ref="F130:F137" si="2">G130+H130</f>
        <v>0</v>
      </c>
      <c r="G130" s="21"/>
      <c r="H130" s="21"/>
    </row>
    <row r="131" spans="1:8" ht="30.75" customHeight="1">
      <c r="A131" s="100">
        <v>2482</v>
      </c>
      <c r="B131" s="112" t="s">
        <v>82</v>
      </c>
      <c r="C131" s="105" t="s">
        <v>368</v>
      </c>
      <c r="D131" s="106" t="s">
        <v>78</v>
      </c>
      <c r="E131" s="99" t="s">
        <v>433</v>
      </c>
      <c r="F131" s="1">
        <f t="shared" si="2"/>
        <v>0</v>
      </c>
      <c r="G131" s="21"/>
      <c r="H131" s="21"/>
    </row>
    <row r="132" spans="1:8" ht="30.75" customHeight="1">
      <c r="A132" s="100">
        <v>2483</v>
      </c>
      <c r="B132" s="112" t="s">
        <v>82</v>
      </c>
      <c r="C132" s="105" t="s">
        <v>368</v>
      </c>
      <c r="D132" s="106" t="s">
        <v>79</v>
      </c>
      <c r="E132" s="99" t="s">
        <v>434</v>
      </c>
      <c r="F132" s="1">
        <f t="shared" si="2"/>
        <v>0</v>
      </c>
      <c r="G132" s="21"/>
      <c r="H132" s="21"/>
    </row>
    <row r="133" spans="1:8" ht="30.75" customHeight="1">
      <c r="A133" s="100">
        <v>2484</v>
      </c>
      <c r="B133" s="112" t="s">
        <v>82</v>
      </c>
      <c r="C133" s="105" t="s">
        <v>368</v>
      </c>
      <c r="D133" s="106" t="s">
        <v>343</v>
      </c>
      <c r="E133" s="99" t="s">
        <v>435</v>
      </c>
      <c r="F133" s="1">
        <f t="shared" si="2"/>
        <v>0</v>
      </c>
      <c r="G133" s="21"/>
      <c r="H133" s="21"/>
    </row>
    <row r="134" spans="1:8" ht="21.75" customHeight="1">
      <c r="A134" s="100">
        <v>2485</v>
      </c>
      <c r="B134" s="112" t="s">
        <v>82</v>
      </c>
      <c r="C134" s="105" t="s">
        <v>368</v>
      </c>
      <c r="D134" s="106" t="s">
        <v>344</v>
      </c>
      <c r="E134" s="99" t="s">
        <v>436</v>
      </c>
      <c r="F134" s="1">
        <f t="shared" si="2"/>
        <v>0</v>
      </c>
      <c r="G134" s="21"/>
      <c r="H134" s="21"/>
    </row>
    <row r="135" spans="1:8" ht="21.75" customHeight="1">
      <c r="A135" s="100">
        <v>2486</v>
      </c>
      <c r="B135" s="112" t="s">
        <v>82</v>
      </c>
      <c r="C135" s="105" t="s">
        <v>368</v>
      </c>
      <c r="D135" s="106" t="s">
        <v>363</v>
      </c>
      <c r="E135" s="99" t="s">
        <v>437</v>
      </c>
      <c r="F135" s="1">
        <f t="shared" si="2"/>
        <v>0</v>
      </c>
      <c r="G135" s="21"/>
      <c r="H135" s="21"/>
    </row>
    <row r="136" spans="1:8" ht="41.25" customHeight="1">
      <c r="A136" s="100">
        <v>2487</v>
      </c>
      <c r="B136" s="112" t="s">
        <v>82</v>
      </c>
      <c r="C136" s="105" t="s">
        <v>368</v>
      </c>
      <c r="D136" s="106" t="s">
        <v>366</v>
      </c>
      <c r="E136" s="99" t="s">
        <v>438</v>
      </c>
      <c r="F136" s="1">
        <f t="shared" si="2"/>
        <v>0</v>
      </c>
      <c r="G136" s="21"/>
      <c r="H136" s="21"/>
    </row>
    <row r="137" spans="1:8" ht="21" customHeight="1">
      <c r="A137" s="100">
        <v>2490</v>
      </c>
      <c r="B137" s="110" t="s">
        <v>82</v>
      </c>
      <c r="C137" s="101" t="s">
        <v>439</v>
      </c>
      <c r="D137" s="102" t="s">
        <v>76</v>
      </c>
      <c r="E137" s="103" t="s">
        <v>440</v>
      </c>
      <c r="F137" s="1">
        <f t="shared" si="2"/>
        <v>0</v>
      </c>
      <c r="G137" s="21">
        <f>G139</f>
        <v>0</v>
      </c>
      <c r="H137" s="21">
        <f>H139</f>
        <v>0</v>
      </c>
    </row>
    <row r="138" spans="1:8" s="15" customFormat="1" ht="21" customHeight="1">
      <c r="A138" s="100"/>
      <c r="B138" s="94"/>
      <c r="C138" s="101"/>
      <c r="D138" s="102"/>
      <c r="E138" s="99" t="s">
        <v>250</v>
      </c>
      <c r="F138" s="1"/>
      <c r="G138" s="57"/>
      <c r="H138" s="57"/>
    </row>
    <row r="139" spans="1:8" ht="21" customHeight="1">
      <c r="A139" s="100">
        <v>2491</v>
      </c>
      <c r="B139" s="112" t="s">
        <v>82</v>
      </c>
      <c r="C139" s="105" t="s">
        <v>439</v>
      </c>
      <c r="D139" s="106" t="s">
        <v>77</v>
      </c>
      <c r="E139" s="99" t="s">
        <v>440</v>
      </c>
      <c r="F139" s="1">
        <f>G139+H139</f>
        <v>0</v>
      </c>
      <c r="G139" s="21"/>
      <c r="H139" s="21"/>
    </row>
    <row r="140" spans="1:8" s="14" customFormat="1" ht="41.25" customHeight="1">
      <c r="A140" s="109">
        <v>2500</v>
      </c>
      <c r="B140" s="110" t="s">
        <v>83</v>
      </c>
      <c r="C140" s="101" t="s">
        <v>76</v>
      </c>
      <c r="D140" s="102" t="s">
        <v>76</v>
      </c>
      <c r="E140" s="111" t="s">
        <v>441</v>
      </c>
      <c r="F140" s="24">
        <f>G140+H140</f>
        <v>500</v>
      </c>
      <c r="G140" s="20">
        <f>G142+G145+G148+G151+G154+G157</f>
        <v>500</v>
      </c>
      <c r="H140" s="20">
        <f>H142+H145+H148+H151+H154+H157</f>
        <v>0</v>
      </c>
    </row>
    <row r="141" spans="1:8" ht="18.75" customHeight="1">
      <c r="A141" s="98"/>
      <c r="B141" s="94"/>
      <c r="C141" s="95"/>
      <c r="D141" s="96"/>
      <c r="E141" s="99" t="s">
        <v>347</v>
      </c>
      <c r="F141" s="1"/>
      <c r="G141" s="21"/>
      <c r="H141" s="21"/>
    </row>
    <row r="142" spans="1:8" ht="18.75" customHeight="1">
      <c r="A142" s="100">
        <v>2510</v>
      </c>
      <c r="B142" s="110" t="s">
        <v>83</v>
      </c>
      <c r="C142" s="101" t="s">
        <v>77</v>
      </c>
      <c r="D142" s="102" t="s">
        <v>76</v>
      </c>
      <c r="E142" s="103" t="s">
        <v>442</v>
      </c>
      <c r="F142" s="1">
        <f>G142+H142</f>
        <v>500</v>
      </c>
      <c r="G142" s="21">
        <f>G144</f>
        <v>500</v>
      </c>
      <c r="H142" s="21">
        <f>H144</f>
        <v>0</v>
      </c>
    </row>
    <row r="143" spans="1:8" s="15" customFormat="1" ht="18.75" customHeight="1">
      <c r="A143" s="100"/>
      <c r="B143" s="94"/>
      <c r="C143" s="101"/>
      <c r="D143" s="102"/>
      <c r="E143" s="99" t="s">
        <v>250</v>
      </c>
      <c r="F143" s="1"/>
      <c r="G143" s="57"/>
      <c r="H143" s="57"/>
    </row>
    <row r="144" spans="1:8" ht="18.75" customHeight="1">
      <c r="A144" s="100">
        <v>2511</v>
      </c>
      <c r="B144" s="112" t="s">
        <v>83</v>
      </c>
      <c r="C144" s="105" t="s">
        <v>77</v>
      </c>
      <c r="D144" s="106" t="s">
        <v>77</v>
      </c>
      <c r="E144" s="99" t="s">
        <v>442</v>
      </c>
      <c r="F144" s="1">
        <f>G144+H144</f>
        <v>500</v>
      </c>
      <c r="G144" s="21">
        <v>500</v>
      </c>
      <c r="H144" s="21"/>
    </row>
    <row r="145" spans="1:8" ht="18.75" customHeight="1">
      <c r="A145" s="100">
        <v>2520</v>
      </c>
      <c r="B145" s="110" t="s">
        <v>83</v>
      </c>
      <c r="C145" s="101" t="s">
        <v>78</v>
      </c>
      <c r="D145" s="102" t="s">
        <v>76</v>
      </c>
      <c r="E145" s="103" t="s">
        <v>443</v>
      </c>
      <c r="F145" s="1">
        <f>G145+H145</f>
        <v>0</v>
      </c>
      <c r="G145" s="21">
        <f>G147</f>
        <v>0</v>
      </c>
      <c r="H145" s="21">
        <f>H147</f>
        <v>0</v>
      </c>
    </row>
    <row r="146" spans="1:8" s="15" customFormat="1" ht="18.75" customHeight="1">
      <c r="A146" s="100"/>
      <c r="B146" s="94"/>
      <c r="C146" s="101"/>
      <c r="D146" s="102"/>
      <c r="E146" s="99" t="s">
        <v>250</v>
      </c>
      <c r="F146" s="1"/>
      <c r="G146" s="57"/>
      <c r="H146" s="57"/>
    </row>
    <row r="147" spans="1:8" ht="18.75" customHeight="1">
      <c r="A147" s="100">
        <v>2521</v>
      </c>
      <c r="B147" s="112" t="s">
        <v>83</v>
      </c>
      <c r="C147" s="105" t="s">
        <v>78</v>
      </c>
      <c r="D147" s="106" t="s">
        <v>77</v>
      </c>
      <c r="E147" s="99" t="s">
        <v>444</v>
      </c>
      <c r="F147" s="1">
        <f>G147+H147</f>
        <v>0</v>
      </c>
      <c r="G147" s="21"/>
      <c r="H147" s="21"/>
    </row>
    <row r="148" spans="1:8" ht="18.75" customHeight="1">
      <c r="A148" s="100">
        <v>2530</v>
      </c>
      <c r="B148" s="110" t="s">
        <v>83</v>
      </c>
      <c r="C148" s="101" t="s">
        <v>79</v>
      </c>
      <c r="D148" s="102" t="s">
        <v>76</v>
      </c>
      <c r="E148" s="103" t="s">
        <v>445</v>
      </c>
      <c r="F148" s="1">
        <f>G148+H148</f>
        <v>0</v>
      </c>
      <c r="G148" s="21">
        <f>G150</f>
        <v>0</v>
      </c>
      <c r="H148" s="21">
        <f>H150</f>
        <v>0</v>
      </c>
    </row>
    <row r="149" spans="1:8" s="15" customFormat="1" ht="18.75" customHeight="1">
      <c r="A149" s="100"/>
      <c r="B149" s="94"/>
      <c r="C149" s="101"/>
      <c r="D149" s="102"/>
      <c r="E149" s="99" t="s">
        <v>250</v>
      </c>
      <c r="F149" s="1"/>
      <c r="G149" s="57"/>
      <c r="H149" s="57"/>
    </row>
    <row r="150" spans="1:8" ht="18.75" customHeight="1">
      <c r="A150" s="100">
        <v>2531</v>
      </c>
      <c r="B150" s="112" t="s">
        <v>83</v>
      </c>
      <c r="C150" s="105" t="s">
        <v>79</v>
      </c>
      <c r="D150" s="106" t="s">
        <v>77</v>
      </c>
      <c r="E150" s="99" t="s">
        <v>445</v>
      </c>
      <c r="F150" s="1">
        <f>G150+H150</f>
        <v>0</v>
      </c>
      <c r="G150" s="21"/>
      <c r="H150" s="21"/>
    </row>
    <row r="151" spans="1:8" ht="18.75" customHeight="1">
      <c r="A151" s="100">
        <v>2540</v>
      </c>
      <c r="B151" s="110" t="s">
        <v>83</v>
      </c>
      <c r="C151" s="101" t="s">
        <v>343</v>
      </c>
      <c r="D151" s="102" t="s">
        <v>76</v>
      </c>
      <c r="E151" s="103" t="s">
        <v>446</v>
      </c>
      <c r="F151" s="1">
        <f>G151+H151</f>
        <v>0</v>
      </c>
      <c r="G151" s="21">
        <f>G153</f>
        <v>0</v>
      </c>
      <c r="H151" s="21">
        <f>H153</f>
        <v>0</v>
      </c>
    </row>
    <row r="152" spans="1:8" s="15" customFormat="1" ht="18.75" customHeight="1">
      <c r="A152" s="100"/>
      <c r="B152" s="94"/>
      <c r="C152" s="101"/>
      <c r="D152" s="102"/>
      <c r="E152" s="99" t="s">
        <v>250</v>
      </c>
      <c r="F152" s="1"/>
      <c r="G152" s="57"/>
      <c r="H152" s="57"/>
    </row>
    <row r="153" spans="1:8" ht="18.75" customHeight="1">
      <c r="A153" s="100">
        <v>2541</v>
      </c>
      <c r="B153" s="112" t="s">
        <v>83</v>
      </c>
      <c r="C153" s="105" t="s">
        <v>343</v>
      </c>
      <c r="D153" s="106" t="s">
        <v>77</v>
      </c>
      <c r="E153" s="99" t="s">
        <v>446</v>
      </c>
      <c r="F153" s="1">
        <f>G153+H153</f>
        <v>0</v>
      </c>
      <c r="G153" s="21"/>
      <c r="H153" s="21"/>
    </row>
    <row r="154" spans="1:8" ht="33" customHeight="1">
      <c r="A154" s="100">
        <v>2550</v>
      </c>
      <c r="B154" s="110" t="s">
        <v>83</v>
      </c>
      <c r="C154" s="101" t="s">
        <v>344</v>
      </c>
      <c r="D154" s="102" t="s">
        <v>76</v>
      </c>
      <c r="E154" s="103" t="s">
        <v>447</v>
      </c>
      <c r="F154" s="1">
        <f>G154+H154</f>
        <v>0</v>
      </c>
      <c r="G154" s="21">
        <f>G156</f>
        <v>0</v>
      </c>
      <c r="H154" s="21">
        <f>H156</f>
        <v>0</v>
      </c>
    </row>
    <row r="155" spans="1:8" s="15" customFormat="1" ht="18" customHeight="1">
      <c r="A155" s="100"/>
      <c r="B155" s="94"/>
      <c r="C155" s="101"/>
      <c r="D155" s="102"/>
      <c r="E155" s="99" t="s">
        <v>250</v>
      </c>
      <c r="F155" s="1"/>
      <c r="G155" s="57"/>
      <c r="H155" s="57"/>
    </row>
    <row r="156" spans="1:8" ht="41.25" customHeight="1">
      <c r="A156" s="100">
        <v>2551</v>
      </c>
      <c r="B156" s="112" t="s">
        <v>83</v>
      </c>
      <c r="C156" s="105" t="s">
        <v>344</v>
      </c>
      <c r="D156" s="106" t="s">
        <v>77</v>
      </c>
      <c r="E156" s="99" t="s">
        <v>447</v>
      </c>
      <c r="F156" s="1">
        <f>G156+H156</f>
        <v>0</v>
      </c>
      <c r="G156" s="21"/>
      <c r="H156" s="21"/>
    </row>
    <row r="157" spans="1:8" ht="18.75" customHeight="1">
      <c r="A157" s="100">
        <v>2560</v>
      </c>
      <c r="B157" s="110" t="s">
        <v>83</v>
      </c>
      <c r="C157" s="101" t="s">
        <v>363</v>
      </c>
      <c r="D157" s="102" t="s">
        <v>76</v>
      </c>
      <c r="E157" s="103" t="s">
        <v>448</v>
      </c>
      <c r="F157" s="1">
        <f>G157+H157</f>
        <v>0</v>
      </c>
      <c r="G157" s="21">
        <f>G159</f>
        <v>0</v>
      </c>
      <c r="H157" s="21">
        <f>H159</f>
        <v>0</v>
      </c>
    </row>
    <row r="158" spans="1:8" s="15" customFormat="1" ht="16.5" customHeight="1">
      <c r="A158" s="100"/>
      <c r="B158" s="94"/>
      <c r="C158" s="101"/>
      <c r="D158" s="102"/>
      <c r="E158" s="99" t="s">
        <v>250</v>
      </c>
      <c r="F158" s="1"/>
      <c r="G158" s="57"/>
      <c r="H158" s="57"/>
    </row>
    <row r="159" spans="1:8" ht="18.75" customHeight="1">
      <c r="A159" s="100">
        <v>2561</v>
      </c>
      <c r="B159" s="112" t="s">
        <v>83</v>
      </c>
      <c r="C159" s="105" t="s">
        <v>363</v>
      </c>
      <c r="D159" s="106" t="s">
        <v>77</v>
      </c>
      <c r="E159" s="99" t="s">
        <v>448</v>
      </c>
      <c r="F159" s="1">
        <f>G159+H159</f>
        <v>0</v>
      </c>
      <c r="G159" s="21"/>
      <c r="H159" s="21"/>
    </row>
    <row r="160" spans="1:8" s="14" customFormat="1" ht="41.25" customHeight="1">
      <c r="A160" s="109">
        <v>2600</v>
      </c>
      <c r="B160" s="110" t="s">
        <v>84</v>
      </c>
      <c r="C160" s="101" t="s">
        <v>76</v>
      </c>
      <c r="D160" s="102" t="s">
        <v>76</v>
      </c>
      <c r="E160" s="111" t="s">
        <v>449</v>
      </c>
      <c r="F160" s="24">
        <f>G160+H160</f>
        <v>1300</v>
      </c>
      <c r="G160" s="20">
        <f>G162+G165+G168+G171+G174+G177</f>
        <v>1300</v>
      </c>
      <c r="H160" s="20">
        <f>H162+H165+H168+H171+H174+H177</f>
        <v>0</v>
      </c>
    </row>
    <row r="161" spans="1:8" ht="17.25" customHeight="1">
      <c r="A161" s="98"/>
      <c r="B161" s="94"/>
      <c r="C161" s="95"/>
      <c r="D161" s="96"/>
      <c r="E161" s="99" t="s">
        <v>347</v>
      </c>
      <c r="F161" s="1"/>
      <c r="G161" s="21"/>
      <c r="H161" s="21"/>
    </row>
    <row r="162" spans="1:8" ht="17.25" customHeight="1">
      <c r="A162" s="100">
        <v>2610</v>
      </c>
      <c r="B162" s="110" t="s">
        <v>84</v>
      </c>
      <c r="C162" s="101" t="s">
        <v>77</v>
      </c>
      <c r="D162" s="102" t="s">
        <v>76</v>
      </c>
      <c r="E162" s="103" t="s">
        <v>450</v>
      </c>
      <c r="F162" s="1">
        <f>G162+H162</f>
        <v>0</v>
      </c>
      <c r="G162" s="21">
        <f>G164</f>
        <v>0</v>
      </c>
      <c r="H162" s="21">
        <f>H164</f>
        <v>0</v>
      </c>
    </row>
    <row r="163" spans="1:8" s="15" customFormat="1" ht="17.25" customHeight="1">
      <c r="A163" s="100"/>
      <c r="B163" s="94"/>
      <c r="C163" s="101"/>
      <c r="D163" s="102"/>
      <c r="E163" s="99" t="s">
        <v>250</v>
      </c>
      <c r="F163" s="1"/>
      <c r="G163" s="57"/>
      <c r="H163" s="57"/>
    </row>
    <row r="164" spans="1:8" ht="17.25" customHeight="1">
      <c r="A164" s="100">
        <v>2611</v>
      </c>
      <c r="B164" s="112" t="s">
        <v>84</v>
      </c>
      <c r="C164" s="105" t="s">
        <v>77</v>
      </c>
      <c r="D164" s="106" t="s">
        <v>77</v>
      </c>
      <c r="E164" s="99" t="s">
        <v>451</v>
      </c>
      <c r="F164" s="1">
        <f>G164+H164</f>
        <v>0</v>
      </c>
      <c r="G164" s="21"/>
      <c r="H164" s="21"/>
    </row>
    <row r="165" spans="1:8" ht="17.25" customHeight="1">
      <c r="A165" s="100">
        <v>2620</v>
      </c>
      <c r="B165" s="110" t="s">
        <v>84</v>
      </c>
      <c r="C165" s="101" t="s">
        <v>78</v>
      </c>
      <c r="D165" s="102" t="s">
        <v>76</v>
      </c>
      <c r="E165" s="103" t="s">
        <v>452</v>
      </c>
      <c r="F165" s="1">
        <f>G165+H165</f>
        <v>0</v>
      </c>
      <c r="G165" s="21">
        <f>G167</f>
        <v>0</v>
      </c>
      <c r="H165" s="21">
        <f>H167</f>
        <v>0</v>
      </c>
    </row>
    <row r="166" spans="1:8" s="15" customFormat="1" ht="17.25" customHeight="1">
      <c r="A166" s="100"/>
      <c r="B166" s="94"/>
      <c r="C166" s="101"/>
      <c r="D166" s="102"/>
      <c r="E166" s="99" t="s">
        <v>250</v>
      </c>
      <c r="F166" s="1"/>
      <c r="G166" s="57"/>
      <c r="H166" s="57"/>
    </row>
    <row r="167" spans="1:8" ht="17.25" customHeight="1">
      <c r="A167" s="100">
        <v>2621</v>
      </c>
      <c r="B167" s="112" t="s">
        <v>84</v>
      </c>
      <c r="C167" s="105" t="s">
        <v>78</v>
      </c>
      <c r="D167" s="106" t="s">
        <v>77</v>
      </c>
      <c r="E167" s="99" t="s">
        <v>452</v>
      </c>
      <c r="F167" s="1">
        <f>G167+H167</f>
        <v>0</v>
      </c>
      <c r="G167" s="21"/>
      <c r="H167" s="21"/>
    </row>
    <row r="168" spans="1:8" ht="17.25" customHeight="1">
      <c r="A168" s="100">
        <v>2630</v>
      </c>
      <c r="B168" s="110" t="s">
        <v>84</v>
      </c>
      <c r="C168" s="101" t="s">
        <v>79</v>
      </c>
      <c r="D168" s="102" t="s">
        <v>76</v>
      </c>
      <c r="E168" s="103" t="s">
        <v>453</v>
      </c>
      <c r="F168" s="1">
        <f>G168+H168</f>
        <v>1000</v>
      </c>
      <c r="G168" s="21">
        <f>G170</f>
        <v>1000</v>
      </c>
      <c r="H168" s="21">
        <f>H170</f>
        <v>0</v>
      </c>
    </row>
    <row r="169" spans="1:8" s="15" customFormat="1" ht="17.25" customHeight="1">
      <c r="A169" s="100"/>
      <c r="B169" s="94"/>
      <c r="C169" s="101"/>
      <c r="D169" s="102"/>
      <c r="E169" s="99" t="s">
        <v>250</v>
      </c>
      <c r="F169" s="1"/>
      <c r="G169" s="57"/>
      <c r="H169" s="57"/>
    </row>
    <row r="170" spans="1:8" ht="17.25" customHeight="1">
      <c r="A170" s="100">
        <v>2631</v>
      </c>
      <c r="B170" s="112" t="s">
        <v>84</v>
      </c>
      <c r="C170" s="105" t="s">
        <v>79</v>
      </c>
      <c r="D170" s="106" t="s">
        <v>77</v>
      </c>
      <c r="E170" s="99" t="s">
        <v>454</v>
      </c>
      <c r="F170" s="1">
        <f>G170+H170</f>
        <v>1000</v>
      </c>
      <c r="G170" s="21">
        <v>1000</v>
      </c>
      <c r="H170" s="21"/>
    </row>
    <row r="171" spans="1:8" ht="17.25" customHeight="1">
      <c r="A171" s="100">
        <v>2640</v>
      </c>
      <c r="B171" s="110" t="s">
        <v>84</v>
      </c>
      <c r="C171" s="101" t="s">
        <v>343</v>
      </c>
      <c r="D171" s="102" t="s">
        <v>76</v>
      </c>
      <c r="E171" s="103" t="s">
        <v>455</v>
      </c>
      <c r="F171" s="1">
        <f>G171+H171</f>
        <v>300</v>
      </c>
      <c r="G171" s="21">
        <f>G173</f>
        <v>300</v>
      </c>
      <c r="H171" s="21">
        <f>H173</f>
        <v>0</v>
      </c>
    </row>
    <row r="172" spans="1:8" s="15" customFormat="1" ht="17.25" customHeight="1">
      <c r="A172" s="100"/>
      <c r="B172" s="94"/>
      <c r="C172" s="101"/>
      <c r="D172" s="102"/>
      <c r="E172" s="99" t="s">
        <v>250</v>
      </c>
      <c r="F172" s="1"/>
      <c r="G172" s="57"/>
      <c r="H172" s="57"/>
    </row>
    <row r="173" spans="1:8" ht="17.25" customHeight="1">
      <c r="A173" s="100">
        <v>2641</v>
      </c>
      <c r="B173" s="112" t="s">
        <v>84</v>
      </c>
      <c r="C173" s="105" t="s">
        <v>343</v>
      </c>
      <c r="D173" s="106" t="s">
        <v>77</v>
      </c>
      <c r="E173" s="99" t="s">
        <v>456</v>
      </c>
      <c r="F173" s="1">
        <f>G173+H173</f>
        <v>300</v>
      </c>
      <c r="G173" s="21">
        <v>300</v>
      </c>
      <c r="H173" s="21"/>
    </row>
    <row r="174" spans="1:8" ht="29.25" customHeight="1">
      <c r="A174" s="100">
        <v>2650</v>
      </c>
      <c r="B174" s="110" t="s">
        <v>84</v>
      </c>
      <c r="C174" s="101" t="s">
        <v>344</v>
      </c>
      <c r="D174" s="102" t="s">
        <v>76</v>
      </c>
      <c r="E174" s="103" t="s">
        <v>457</v>
      </c>
      <c r="F174" s="1">
        <f>G174+H174</f>
        <v>0</v>
      </c>
      <c r="G174" s="21">
        <f>G176</f>
        <v>0</v>
      </c>
      <c r="H174" s="21">
        <f>H176</f>
        <v>0</v>
      </c>
    </row>
    <row r="175" spans="1:8" s="15" customFormat="1" ht="17.25" customHeight="1">
      <c r="A175" s="100"/>
      <c r="B175" s="94"/>
      <c r="C175" s="101"/>
      <c r="D175" s="102"/>
      <c r="E175" s="99" t="s">
        <v>250</v>
      </c>
      <c r="F175" s="1"/>
      <c r="G175" s="57"/>
      <c r="H175" s="57"/>
    </row>
    <row r="176" spans="1:8" ht="41.25" customHeight="1">
      <c r="A176" s="100">
        <v>2651</v>
      </c>
      <c r="B176" s="112" t="s">
        <v>84</v>
      </c>
      <c r="C176" s="105" t="s">
        <v>344</v>
      </c>
      <c r="D176" s="106" t="s">
        <v>77</v>
      </c>
      <c r="E176" s="99" t="s">
        <v>457</v>
      </c>
      <c r="F176" s="1">
        <f>G176+H176</f>
        <v>0</v>
      </c>
      <c r="G176" s="21"/>
      <c r="H176" s="21"/>
    </row>
    <row r="177" spans="1:8" ht="41.25" customHeight="1">
      <c r="A177" s="100">
        <v>2660</v>
      </c>
      <c r="B177" s="110" t="s">
        <v>84</v>
      </c>
      <c r="C177" s="101" t="s">
        <v>363</v>
      </c>
      <c r="D177" s="102" t="s">
        <v>76</v>
      </c>
      <c r="E177" s="103" t="s">
        <v>458</v>
      </c>
      <c r="F177" s="1">
        <f>G177+H177</f>
        <v>0</v>
      </c>
      <c r="G177" s="21">
        <f>G179</f>
        <v>0</v>
      </c>
      <c r="H177" s="21">
        <f>H179</f>
        <v>0</v>
      </c>
    </row>
    <row r="178" spans="1:8" s="15" customFormat="1" ht="21.75" customHeight="1">
      <c r="A178" s="100"/>
      <c r="B178" s="94"/>
      <c r="C178" s="101"/>
      <c r="D178" s="102"/>
      <c r="E178" s="99" t="s">
        <v>250</v>
      </c>
      <c r="F178" s="1"/>
      <c r="G178" s="57"/>
      <c r="H178" s="57"/>
    </row>
    <row r="179" spans="1:8" ht="41.25" customHeight="1">
      <c r="A179" s="100">
        <v>2661</v>
      </c>
      <c r="B179" s="112" t="s">
        <v>84</v>
      </c>
      <c r="C179" s="105" t="s">
        <v>363</v>
      </c>
      <c r="D179" s="106" t="s">
        <v>77</v>
      </c>
      <c r="E179" s="99" t="s">
        <v>458</v>
      </c>
      <c r="F179" s="1">
        <f>G179+H179</f>
        <v>0</v>
      </c>
      <c r="G179" s="21"/>
      <c r="H179" s="21"/>
    </row>
    <row r="180" spans="1:8" s="14" customFormat="1" ht="41.25" customHeight="1">
      <c r="A180" s="109">
        <v>2700</v>
      </c>
      <c r="B180" s="110" t="s">
        <v>85</v>
      </c>
      <c r="C180" s="101" t="s">
        <v>76</v>
      </c>
      <c r="D180" s="102" t="s">
        <v>76</v>
      </c>
      <c r="E180" s="113" t="s">
        <v>459</v>
      </c>
      <c r="F180" s="24">
        <f>G180+H180</f>
        <v>0</v>
      </c>
      <c r="G180" s="20">
        <f>G182+G187+G193+G199+G202+G205</f>
        <v>0</v>
      </c>
      <c r="H180" s="20">
        <f>H182+H187+H193+H199+H202+H205</f>
        <v>0</v>
      </c>
    </row>
    <row r="181" spans="1:8" ht="17.25" customHeight="1">
      <c r="A181" s="98"/>
      <c r="B181" s="94"/>
      <c r="C181" s="95"/>
      <c r="D181" s="96"/>
      <c r="E181" s="99" t="s">
        <v>347</v>
      </c>
      <c r="F181" s="1"/>
      <c r="G181" s="21"/>
      <c r="H181" s="21"/>
    </row>
    <row r="182" spans="1:8" ht="17.25" customHeight="1">
      <c r="A182" s="100">
        <v>2710</v>
      </c>
      <c r="B182" s="110" t="s">
        <v>85</v>
      </c>
      <c r="C182" s="101" t="s">
        <v>77</v>
      </c>
      <c r="D182" s="102" t="s">
        <v>76</v>
      </c>
      <c r="E182" s="103" t="s">
        <v>460</v>
      </c>
      <c r="F182" s="1">
        <f>G182+H182</f>
        <v>0</v>
      </c>
      <c r="G182" s="21">
        <f>G184+G185+G186</f>
        <v>0</v>
      </c>
      <c r="H182" s="21">
        <f>H184+H185+H186</f>
        <v>0</v>
      </c>
    </row>
    <row r="183" spans="1:8" s="15" customFormat="1" ht="17.25" customHeight="1">
      <c r="A183" s="100"/>
      <c r="B183" s="94"/>
      <c r="C183" s="101"/>
      <c r="D183" s="102"/>
      <c r="E183" s="99" t="s">
        <v>250</v>
      </c>
      <c r="F183" s="1"/>
      <c r="G183" s="57"/>
      <c r="H183" s="57"/>
    </row>
    <row r="184" spans="1:8" ht="17.25" customHeight="1">
      <c r="A184" s="100">
        <v>2711</v>
      </c>
      <c r="B184" s="112" t="s">
        <v>85</v>
      </c>
      <c r="C184" s="105" t="s">
        <v>77</v>
      </c>
      <c r="D184" s="106" t="s">
        <v>77</v>
      </c>
      <c r="E184" s="99" t="s">
        <v>461</v>
      </c>
      <c r="F184" s="1">
        <f>G184+H184</f>
        <v>0</v>
      </c>
      <c r="G184" s="21"/>
      <c r="H184" s="21"/>
    </row>
    <row r="185" spans="1:8" ht="17.25" customHeight="1">
      <c r="A185" s="100">
        <v>2712</v>
      </c>
      <c r="B185" s="112" t="s">
        <v>85</v>
      </c>
      <c r="C185" s="105" t="s">
        <v>77</v>
      </c>
      <c r="D185" s="106" t="s">
        <v>78</v>
      </c>
      <c r="E185" s="99" t="s">
        <v>462</v>
      </c>
      <c r="F185" s="1">
        <f>G185+H185</f>
        <v>0</v>
      </c>
      <c r="G185" s="21"/>
      <c r="H185" s="21"/>
    </row>
    <row r="186" spans="1:8" ht="17.25" customHeight="1">
      <c r="A186" s="100">
        <v>2713</v>
      </c>
      <c r="B186" s="112" t="s">
        <v>85</v>
      </c>
      <c r="C186" s="105" t="s">
        <v>77</v>
      </c>
      <c r="D186" s="106" t="s">
        <v>79</v>
      </c>
      <c r="E186" s="99" t="s">
        <v>463</v>
      </c>
      <c r="F186" s="1">
        <f>G186+H186</f>
        <v>0</v>
      </c>
      <c r="G186" s="21"/>
      <c r="H186" s="21"/>
    </row>
    <row r="187" spans="1:8" ht="17.25" customHeight="1">
      <c r="A187" s="100">
        <v>2720</v>
      </c>
      <c r="B187" s="110" t="s">
        <v>85</v>
      </c>
      <c r="C187" s="101" t="s">
        <v>78</v>
      </c>
      <c r="D187" s="102" t="s">
        <v>76</v>
      </c>
      <c r="E187" s="103" t="s">
        <v>464</v>
      </c>
      <c r="F187" s="1">
        <f>G187+H187</f>
        <v>0</v>
      </c>
      <c r="G187" s="21">
        <f>G189+G190+G191+G192</f>
        <v>0</v>
      </c>
      <c r="H187" s="21">
        <f>H189+H190+H191+H192</f>
        <v>0</v>
      </c>
    </row>
    <row r="188" spans="1:8" s="15" customFormat="1" ht="17.25" customHeight="1">
      <c r="A188" s="100"/>
      <c r="B188" s="94"/>
      <c r="C188" s="101"/>
      <c r="D188" s="102"/>
      <c r="E188" s="99" t="s">
        <v>250</v>
      </c>
      <c r="F188" s="1"/>
      <c r="G188" s="57"/>
      <c r="H188" s="57"/>
    </row>
    <row r="189" spans="1:8" ht="17.25" customHeight="1">
      <c r="A189" s="100">
        <v>2721</v>
      </c>
      <c r="B189" s="112" t="s">
        <v>85</v>
      </c>
      <c r="C189" s="105" t="s">
        <v>78</v>
      </c>
      <c r="D189" s="106" t="s">
        <v>77</v>
      </c>
      <c r="E189" s="99" t="s">
        <v>465</v>
      </c>
      <c r="F189" s="1">
        <f>G189+H189</f>
        <v>0</v>
      </c>
      <c r="G189" s="21"/>
      <c r="H189" s="21"/>
    </row>
    <row r="190" spans="1:8" ht="17.25" customHeight="1">
      <c r="A190" s="100">
        <v>2722</v>
      </c>
      <c r="B190" s="112" t="s">
        <v>85</v>
      </c>
      <c r="C190" s="105" t="s">
        <v>78</v>
      </c>
      <c r="D190" s="106" t="s">
        <v>78</v>
      </c>
      <c r="E190" s="99" t="s">
        <v>466</v>
      </c>
      <c r="F190" s="1">
        <f>G190+H190</f>
        <v>0</v>
      </c>
      <c r="G190" s="21"/>
      <c r="H190" s="21"/>
    </row>
    <row r="191" spans="1:8" ht="17.25" customHeight="1">
      <c r="A191" s="100">
        <v>2723</v>
      </c>
      <c r="B191" s="112" t="s">
        <v>85</v>
      </c>
      <c r="C191" s="105" t="s">
        <v>78</v>
      </c>
      <c r="D191" s="106" t="s">
        <v>79</v>
      </c>
      <c r="E191" s="99" t="s">
        <v>467</v>
      </c>
      <c r="F191" s="1">
        <f>G191+H191</f>
        <v>0</v>
      </c>
      <c r="G191" s="21"/>
      <c r="H191" s="21"/>
    </row>
    <row r="192" spans="1:8" ht="17.25" customHeight="1">
      <c r="A192" s="100">
        <v>2724</v>
      </c>
      <c r="B192" s="112" t="s">
        <v>85</v>
      </c>
      <c r="C192" s="105" t="s">
        <v>78</v>
      </c>
      <c r="D192" s="106" t="s">
        <v>343</v>
      </c>
      <c r="E192" s="99" t="s">
        <v>468</v>
      </c>
      <c r="F192" s="1">
        <f>G192+H192</f>
        <v>0</v>
      </c>
      <c r="G192" s="21"/>
      <c r="H192" s="21"/>
    </row>
    <row r="193" spans="1:8" ht="17.25" customHeight="1">
      <c r="A193" s="100">
        <v>2730</v>
      </c>
      <c r="B193" s="110" t="s">
        <v>85</v>
      </c>
      <c r="C193" s="101" t="s">
        <v>79</v>
      </c>
      <c r="D193" s="102" t="s">
        <v>76</v>
      </c>
      <c r="E193" s="103" t="s">
        <v>469</v>
      </c>
      <c r="F193" s="1">
        <f>G193+H193</f>
        <v>0</v>
      </c>
      <c r="G193" s="21">
        <f>G195+G196+G197+G198</f>
        <v>0</v>
      </c>
      <c r="H193" s="21">
        <f>H195+H196+H197+H198</f>
        <v>0</v>
      </c>
    </row>
    <row r="194" spans="1:8" s="15" customFormat="1" ht="17.25" customHeight="1">
      <c r="A194" s="100"/>
      <c r="B194" s="94"/>
      <c r="C194" s="101"/>
      <c r="D194" s="102"/>
      <c r="E194" s="99" t="s">
        <v>250</v>
      </c>
      <c r="F194" s="1"/>
      <c r="G194" s="57"/>
      <c r="H194" s="57"/>
    </row>
    <row r="195" spans="1:8" ht="17.25" customHeight="1">
      <c r="A195" s="100">
        <v>2731</v>
      </c>
      <c r="B195" s="112" t="s">
        <v>85</v>
      </c>
      <c r="C195" s="105" t="s">
        <v>79</v>
      </c>
      <c r="D195" s="106" t="s">
        <v>77</v>
      </c>
      <c r="E195" s="99" t="s">
        <v>470</v>
      </c>
      <c r="F195" s="1">
        <f>G195+H195</f>
        <v>0</v>
      </c>
      <c r="G195" s="21"/>
      <c r="H195" s="21"/>
    </row>
    <row r="196" spans="1:8" ht="17.25" customHeight="1">
      <c r="A196" s="100">
        <v>2732</v>
      </c>
      <c r="B196" s="112" t="s">
        <v>85</v>
      </c>
      <c r="C196" s="105" t="s">
        <v>79</v>
      </c>
      <c r="D196" s="106" t="s">
        <v>78</v>
      </c>
      <c r="E196" s="99" t="s">
        <v>471</v>
      </c>
      <c r="F196" s="1">
        <f>G196+H196</f>
        <v>0</v>
      </c>
      <c r="G196" s="21"/>
      <c r="H196" s="21"/>
    </row>
    <row r="197" spans="1:8" ht="17.25" customHeight="1">
      <c r="A197" s="100">
        <v>2733</v>
      </c>
      <c r="B197" s="112" t="s">
        <v>85</v>
      </c>
      <c r="C197" s="105" t="s">
        <v>79</v>
      </c>
      <c r="D197" s="106" t="s">
        <v>79</v>
      </c>
      <c r="E197" s="99" t="s">
        <v>472</v>
      </c>
      <c r="F197" s="1">
        <f>G197+H197</f>
        <v>0</v>
      </c>
      <c r="G197" s="21"/>
      <c r="H197" s="21"/>
    </row>
    <row r="198" spans="1:8" ht="17.25" customHeight="1">
      <c r="A198" s="100">
        <v>2734</v>
      </c>
      <c r="B198" s="112" t="s">
        <v>85</v>
      </c>
      <c r="C198" s="105" t="s">
        <v>79</v>
      </c>
      <c r="D198" s="106" t="s">
        <v>343</v>
      </c>
      <c r="E198" s="99" t="s">
        <v>473</v>
      </c>
      <c r="F198" s="1">
        <f>G198+H198</f>
        <v>0</v>
      </c>
      <c r="G198" s="21"/>
      <c r="H198" s="21"/>
    </row>
    <row r="199" spans="1:8" ht="17.25" customHeight="1">
      <c r="A199" s="100">
        <v>2740</v>
      </c>
      <c r="B199" s="110" t="s">
        <v>85</v>
      </c>
      <c r="C199" s="101" t="s">
        <v>343</v>
      </c>
      <c r="D199" s="102" t="s">
        <v>76</v>
      </c>
      <c r="E199" s="103" t="s">
        <v>474</v>
      </c>
      <c r="F199" s="1">
        <f>G199+H199</f>
        <v>0</v>
      </c>
      <c r="G199" s="21">
        <f>G201</f>
        <v>0</v>
      </c>
      <c r="H199" s="21">
        <f>H201</f>
        <v>0</v>
      </c>
    </row>
    <row r="200" spans="1:8" s="15" customFormat="1" ht="17.25" customHeight="1">
      <c r="A200" s="100"/>
      <c r="B200" s="94"/>
      <c r="C200" s="101"/>
      <c r="D200" s="102"/>
      <c r="E200" s="99" t="s">
        <v>250</v>
      </c>
      <c r="F200" s="1"/>
      <c r="G200" s="57"/>
      <c r="H200" s="57"/>
    </row>
    <row r="201" spans="1:8" ht="17.25" customHeight="1">
      <c r="A201" s="100">
        <v>2741</v>
      </c>
      <c r="B201" s="112" t="s">
        <v>85</v>
      </c>
      <c r="C201" s="105" t="s">
        <v>343</v>
      </c>
      <c r="D201" s="106" t="s">
        <v>77</v>
      </c>
      <c r="E201" s="99" t="s">
        <v>474</v>
      </c>
      <c r="F201" s="1">
        <f>G201+H201</f>
        <v>0</v>
      </c>
      <c r="G201" s="21"/>
      <c r="H201" s="21"/>
    </row>
    <row r="202" spans="1:8" ht="17.25" customHeight="1">
      <c r="A202" s="100">
        <v>2750</v>
      </c>
      <c r="B202" s="110" t="s">
        <v>85</v>
      </c>
      <c r="C202" s="101" t="s">
        <v>344</v>
      </c>
      <c r="D202" s="102" t="s">
        <v>76</v>
      </c>
      <c r="E202" s="103" t="s">
        <v>475</v>
      </c>
      <c r="F202" s="1">
        <f>G202+H202</f>
        <v>0</v>
      </c>
      <c r="G202" s="21">
        <f>G204</f>
        <v>0</v>
      </c>
      <c r="H202" s="21">
        <f>H204</f>
        <v>0</v>
      </c>
    </row>
    <row r="203" spans="1:8" s="15" customFormat="1" ht="17.25" customHeight="1">
      <c r="A203" s="100"/>
      <c r="B203" s="94"/>
      <c r="C203" s="101"/>
      <c r="D203" s="102"/>
      <c r="E203" s="99" t="s">
        <v>250</v>
      </c>
      <c r="F203" s="1"/>
      <c r="G203" s="57"/>
      <c r="H203" s="57"/>
    </row>
    <row r="204" spans="1:8" ht="17.25" customHeight="1">
      <c r="A204" s="100">
        <v>2751</v>
      </c>
      <c r="B204" s="112" t="s">
        <v>85</v>
      </c>
      <c r="C204" s="105" t="s">
        <v>344</v>
      </c>
      <c r="D204" s="106" t="s">
        <v>77</v>
      </c>
      <c r="E204" s="99" t="s">
        <v>475</v>
      </c>
      <c r="F204" s="1">
        <f>G204+H204</f>
        <v>0</v>
      </c>
      <c r="G204" s="21"/>
      <c r="H204" s="21"/>
    </row>
    <row r="205" spans="1:8" ht="17.25" customHeight="1">
      <c r="A205" s="100">
        <v>2760</v>
      </c>
      <c r="B205" s="110" t="s">
        <v>85</v>
      </c>
      <c r="C205" s="101" t="s">
        <v>363</v>
      </c>
      <c r="D205" s="102" t="s">
        <v>76</v>
      </c>
      <c r="E205" s="103" t="s">
        <v>476</v>
      </c>
      <c r="F205" s="1">
        <f>G205+H205</f>
        <v>0</v>
      </c>
      <c r="G205" s="21">
        <f>G207+G208</f>
        <v>0</v>
      </c>
      <c r="H205" s="21">
        <f>H207+H208</f>
        <v>0</v>
      </c>
    </row>
    <row r="206" spans="1:8" s="15" customFormat="1" ht="17.25" customHeight="1">
      <c r="A206" s="100"/>
      <c r="B206" s="94"/>
      <c r="C206" s="101"/>
      <c r="D206" s="102"/>
      <c r="E206" s="99" t="s">
        <v>250</v>
      </c>
      <c r="F206" s="1"/>
      <c r="G206" s="57"/>
      <c r="H206" s="57"/>
    </row>
    <row r="207" spans="1:8" ht="17.25" customHeight="1">
      <c r="A207" s="100">
        <v>2761</v>
      </c>
      <c r="B207" s="112" t="s">
        <v>85</v>
      </c>
      <c r="C207" s="105" t="s">
        <v>363</v>
      </c>
      <c r="D207" s="106" t="s">
        <v>77</v>
      </c>
      <c r="E207" s="99" t="s">
        <v>477</v>
      </c>
      <c r="F207" s="1">
        <f>G207+H207</f>
        <v>0</v>
      </c>
      <c r="G207" s="21"/>
      <c r="H207" s="21"/>
    </row>
    <row r="208" spans="1:8" ht="17.25" customHeight="1">
      <c r="A208" s="100">
        <v>2762</v>
      </c>
      <c r="B208" s="112" t="s">
        <v>85</v>
      </c>
      <c r="C208" s="105" t="s">
        <v>363</v>
      </c>
      <c r="D208" s="106" t="s">
        <v>78</v>
      </c>
      <c r="E208" s="99" t="s">
        <v>476</v>
      </c>
      <c r="F208" s="1">
        <f>G208+H208</f>
        <v>0</v>
      </c>
      <c r="G208" s="21"/>
      <c r="H208" s="21"/>
    </row>
    <row r="209" spans="1:8" s="14" customFormat="1" ht="41.25" customHeight="1">
      <c r="A209" s="109">
        <v>2800</v>
      </c>
      <c r="B209" s="110" t="s">
        <v>86</v>
      </c>
      <c r="C209" s="101" t="s">
        <v>76</v>
      </c>
      <c r="D209" s="102" t="s">
        <v>76</v>
      </c>
      <c r="E209" s="113" t="s">
        <v>478</v>
      </c>
      <c r="F209" s="24">
        <f>G209+H209</f>
        <v>0</v>
      </c>
      <c r="G209" s="20">
        <f>G211+G214+G223+G228+G233+G236</f>
        <v>0</v>
      </c>
      <c r="H209" s="20">
        <f>H211+H214+H223+H228+H233+H236</f>
        <v>0</v>
      </c>
    </row>
    <row r="210" spans="1:8" ht="21.75" customHeight="1">
      <c r="A210" s="98"/>
      <c r="B210" s="94"/>
      <c r="C210" s="95"/>
      <c r="D210" s="96"/>
      <c r="E210" s="99" t="s">
        <v>347</v>
      </c>
      <c r="F210" s="1"/>
      <c r="G210" s="21"/>
      <c r="H210" s="21"/>
    </row>
    <row r="211" spans="1:8" ht="21.75" customHeight="1">
      <c r="A211" s="100">
        <v>2810</v>
      </c>
      <c r="B211" s="112" t="s">
        <v>86</v>
      </c>
      <c r="C211" s="105" t="s">
        <v>77</v>
      </c>
      <c r="D211" s="106" t="s">
        <v>76</v>
      </c>
      <c r="E211" s="103" t="s">
        <v>479</v>
      </c>
      <c r="F211" s="1">
        <f>G211+H211</f>
        <v>0</v>
      </c>
      <c r="G211" s="21">
        <f>G213</f>
        <v>0</v>
      </c>
      <c r="H211" s="21">
        <f>H213</f>
        <v>0</v>
      </c>
    </row>
    <row r="212" spans="1:8" s="15" customFormat="1" ht="21.75" customHeight="1">
      <c r="A212" s="100"/>
      <c r="B212" s="94"/>
      <c r="C212" s="101"/>
      <c r="D212" s="102"/>
      <c r="E212" s="99" t="s">
        <v>250</v>
      </c>
      <c r="F212" s="1"/>
      <c r="G212" s="57"/>
      <c r="H212" s="57"/>
    </row>
    <row r="213" spans="1:8" ht="21.75" customHeight="1">
      <c r="A213" s="100">
        <v>2811</v>
      </c>
      <c r="B213" s="112" t="s">
        <v>86</v>
      </c>
      <c r="C213" s="105" t="s">
        <v>77</v>
      </c>
      <c r="D213" s="106" t="s">
        <v>77</v>
      </c>
      <c r="E213" s="99" t="s">
        <v>479</v>
      </c>
      <c r="F213" s="1">
        <f>G213+H213</f>
        <v>0</v>
      </c>
      <c r="G213" s="21"/>
      <c r="H213" s="21"/>
    </row>
    <row r="214" spans="1:8" ht="21.75" customHeight="1">
      <c r="A214" s="100">
        <v>2820</v>
      </c>
      <c r="B214" s="110" t="s">
        <v>86</v>
      </c>
      <c r="C214" s="101" t="s">
        <v>78</v>
      </c>
      <c r="D214" s="102" t="s">
        <v>76</v>
      </c>
      <c r="E214" s="103" t="s">
        <v>480</v>
      </c>
      <c r="F214" s="1">
        <f>G214+H214</f>
        <v>0</v>
      </c>
      <c r="G214" s="21">
        <f>G216+G217+G218+G219+G220+G221+G222</f>
        <v>0</v>
      </c>
      <c r="H214" s="21">
        <f>H216+H217+H218+H219+H220+H221+H222</f>
        <v>0</v>
      </c>
    </row>
    <row r="215" spans="1:8" s="15" customFormat="1" ht="21.75" customHeight="1">
      <c r="A215" s="100"/>
      <c r="B215" s="94"/>
      <c r="C215" s="101"/>
      <c r="D215" s="102"/>
      <c r="E215" s="99" t="s">
        <v>250</v>
      </c>
      <c r="F215" s="1"/>
      <c r="G215" s="57"/>
      <c r="H215" s="57"/>
    </row>
    <row r="216" spans="1:8" ht="21.75" customHeight="1">
      <c r="A216" s="100">
        <v>2821</v>
      </c>
      <c r="B216" s="112" t="s">
        <v>86</v>
      </c>
      <c r="C216" s="105" t="s">
        <v>78</v>
      </c>
      <c r="D216" s="106" t="s">
        <v>77</v>
      </c>
      <c r="E216" s="99" t="s">
        <v>481</v>
      </c>
      <c r="F216" s="1">
        <f t="shared" ref="F216:F223" si="3">G216+H216</f>
        <v>0</v>
      </c>
      <c r="G216" s="21"/>
      <c r="H216" s="21"/>
    </row>
    <row r="217" spans="1:8" ht="21.75" customHeight="1">
      <c r="A217" s="100">
        <v>2822</v>
      </c>
      <c r="B217" s="112" t="s">
        <v>86</v>
      </c>
      <c r="C217" s="105" t="s">
        <v>78</v>
      </c>
      <c r="D217" s="106" t="s">
        <v>78</v>
      </c>
      <c r="E217" s="99" t="s">
        <v>482</v>
      </c>
      <c r="F217" s="1">
        <f t="shared" si="3"/>
        <v>0</v>
      </c>
      <c r="G217" s="21"/>
      <c r="H217" s="21"/>
    </row>
    <row r="218" spans="1:8" ht="21.75" customHeight="1">
      <c r="A218" s="100">
        <v>2823</v>
      </c>
      <c r="B218" s="112" t="s">
        <v>86</v>
      </c>
      <c r="C218" s="105" t="s">
        <v>78</v>
      </c>
      <c r="D218" s="106" t="s">
        <v>79</v>
      </c>
      <c r="E218" s="99" t="s">
        <v>483</v>
      </c>
      <c r="F218" s="1">
        <f t="shared" si="3"/>
        <v>0</v>
      </c>
      <c r="G218" s="21"/>
      <c r="H218" s="21"/>
    </row>
    <row r="219" spans="1:8" ht="21.75" customHeight="1">
      <c r="A219" s="100">
        <v>2824</v>
      </c>
      <c r="B219" s="112" t="s">
        <v>86</v>
      </c>
      <c r="C219" s="105" t="s">
        <v>78</v>
      </c>
      <c r="D219" s="106" t="s">
        <v>343</v>
      </c>
      <c r="E219" s="99" t="s">
        <v>484</v>
      </c>
      <c r="F219" s="1">
        <f t="shared" si="3"/>
        <v>0</v>
      </c>
      <c r="G219" s="21"/>
      <c r="H219" s="21"/>
    </row>
    <row r="220" spans="1:8" ht="21.75" customHeight="1">
      <c r="A220" s="100">
        <v>2825</v>
      </c>
      <c r="B220" s="112" t="s">
        <v>86</v>
      </c>
      <c r="C220" s="105" t="s">
        <v>78</v>
      </c>
      <c r="D220" s="106" t="s">
        <v>344</v>
      </c>
      <c r="E220" s="99" t="s">
        <v>485</v>
      </c>
      <c r="F220" s="1">
        <f t="shared" si="3"/>
        <v>0</v>
      </c>
      <c r="G220" s="21"/>
      <c r="H220" s="21"/>
    </row>
    <row r="221" spans="1:8" ht="21.75" customHeight="1">
      <c r="A221" s="100">
        <v>2826</v>
      </c>
      <c r="B221" s="112" t="s">
        <v>86</v>
      </c>
      <c r="C221" s="105" t="s">
        <v>78</v>
      </c>
      <c r="D221" s="106" t="s">
        <v>363</v>
      </c>
      <c r="E221" s="99" t="s">
        <v>486</v>
      </c>
      <c r="F221" s="1">
        <f t="shared" si="3"/>
        <v>0</v>
      </c>
      <c r="G221" s="21"/>
      <c r="H221" s="21"/>
    </row>
    <row r="222" spans="1:8" ht="41.25" customHeight="1">
      <c r="A222" s="100">
        <v>2827</v>
      </c>
      <c r="B222" s="112" t="s">
        <v>86</v>
      </c>
      <c r="C222" s="105" t="s">
        <v>78</v>
      </c>
      <c r="D222" s="106" t="s">
        <v>366</v>
      </c>
      <c r="E222" s="99" t="s">
        <v>487</v>
      </c>
      <c r="F222" s="1">
        <f t="shared" si="3"/>
        <v>0</v>
      </c>
      <c r="G222" s="21"/>
      <c r="H222" s="21"/>
    </row>
    <row r="223" spans="1:8" ht="41.25" customHeight="1">
      <c r="A223" s="100">
        <v>2830</v>
      </c>
      <c r="B223" s="110" t="s">
        <v>86</v>
      </c>
      <c r="C223" s="101" t="s">
        <v>79</v>
      </c>
      <c r="D223" s="102" t="s">
        <v>76</v>
      </c>
      <c r="E223" s="103" t="s">
        <v>488</v>
      </c>
      <c r="F223" s="1">
        <f t="shared" si="3"/>
        <v>0</v>
      </c>
      <c r="G223" s="21">
        <f>G225+G226+G227</f>
        <v>0</v>
      </c>
      <c r="H223" s="21">
        <f>H225+H226+H227</f>
        <v>0</v>
      </c>
    </row>
    <row r="224" spans="1:8" s="15" customFormat="1" ht="20.25" customHeight="1">
      <c r="A224" s="100"/>
      <c r="B224" s="94"/>
      <c r="C224" s="101"/>
      <c r="D224" s="102"/>
      <c r="E224" s="99" t="s">
        <v>250</v>
      </c>
      <c r="F224" s="1"/>
      <c r="G224" s="57"/>
      <c r="H224" s="57"/>
    </row>
    <row r="225" spans="1:8" ht="20.25" customHeight="1">
      <c r="A225" s="100">
        <v>2831</v>
      </c>
      <c r="B225" s="112" t="s">
        <v>86</v>
      </c>
      <c r="C225" s="105" t="s">
        <v>79</v>
      </c>
      <c r="D225" s="106" t="s">
        <v>77</v>
      </c>
      <c r="E225" s="99" t="s">
        <v>489</v>
      </c>
      <c r="F225" s="1">
        <f>G225+H225</f>
        <v>0</v>
      </c>
      <c r="G225" s="21"/>
      <c r="H225" s="21"/>
    </row>
    <row r="226" spans="1:8" ht="20.25" customHeight="1">
      <c r="A226" s="100">
        <v>2832</v>
      </c>
      <c r="B226" s="112" t="s">
        <v>86</v>
      </c>
      <c r="C226" s="105" t="s">
        <v>79</v>
      </c>
      <c r="D226" s="106" t="s">
        <v>78</v>
      </c>
      <c r="E226" s="99" t="s">
        <v>490</v>
      </c>
      <c r="F226" s="1">
        <f>G226+H226</f>
        <v>0</v>
      </c>
      <c r="G226" s="21"/>
      <c r="H226" s="21"/>
    </row>
    <row r="227" spans="1:8" ht="20.25" customHeight="1">
      <c r="A227" s="100">
        <v>2833</v>
      </c>
      <c r="B227" s="112" t="s">
        <v>86</v>
      </c>
      <c r="C227" s="105" t="s">
        <v>79</v>
      </c>
      <c r="D227" s="106" t="s">
        <v>79</v>
      </c>
      <c r="E227" s="99" t="s">
        <v>491</v>
      </c>
      <c r="F227" s="1">
        <f>G227+H227</f>
        <v>0</v>
      </c>
      <c r="G227" s="21"/>
      <c r="H227" s="21"/>
    </row>
    <row r="228" spans="1:8" ht="20.25" customHeight="1">
      <c r="A228" s="100">
        <v>2840</v>
      </c>
      <c r="B228" s="110" t="s">
        <v>86</v>
      </c>
      <c r="C228" s="101" t="s">
        <v>343</v>
      </c>
      <c r="D228" s="102" t="s">
        <v>76</v>
      </c>
      <c r="E228" s="103" t="s">
        <v>492</v>
      </c>
      <c r="F228" s="1">
        <f>G228+H228</f>
        <v>0</v>
      </c>
      <c r="G228" s="21">
        <f>G230+G231+G232</f>
        <v>0</v>
      </c>
      <c r="H228" s="21">
        <f>H230+H231+H232</f>
        <v>0</v>
      </c>
    </row>
    <row r="229" spans="1:8" s="15" customFormat="1" ht="20.25" customHeight="1">
      <c r="A229" s="100"/>
      <c r="B229" s="94"/>
      <c r="C229" s="101"/>
      <c r="D229" s="102"/>
      <c r="E229" s="99" t="s">
        <v>250</v>
      </c>
      <c r="F229" s="1"/>
      <c r="G229" s="57"/>
      <c r="H229" s="57"/>
    </row>
    <row r="230" spans="1:8" ht="20.25" customHeight="1">
      <c r="A230" s="100">
        <v>2841</v>
      </c>
      <c r="B230" s="112" t="s">
        <v>86</v>
      </c>
      <c r="C230" s="105" t="s">
        <v>343</v>
      </c>
      <c r="D230" s="106" t="s">
        <v>77</v>
      </c>
      <c r="E230" s="99" t="s">
        <v>493</v>
      </c>
      <c r="F230" s="1">
        <f>G230+H230</f>
        <v>0</v>
      </c>
      <c r="G230" s="21"/>
      <c r="H230" s="21"/>
    </row>
    <row r="231" spans="1:8" ht="41.25" customHeight="1">
      <c r="A231" s="100">
        <v>2842</v>
      </c>
      <c r="B231" s="112" t="s">
        <v>86</v>
      </c>
      <c r="C231" s="105" t="s">
        <v>343</v>
      </c>
      <c r="D231" s="106" t="s">
        <v>78</v>
      </c>
      <c r="E231" s="99" t="s">
        <v>494</v>
      </c>
      <c r="F231" s="1">
        <f>G231+H231</f>
        <v>0</v>
      </c>
      <c r="G231" s="21"/>
      <c r="H231" s="21"/>
    </row>
    <row r="232" spans="1:8" ht="20.25" customHeight="1">
      <c r="A232" s="100">
        <v>2843</v>
      </c>
      <c r="B232" s="112" t="s">
        <v>86</v>
      </c>
      <c r="C232" s="105" t="s">
        <v>343</v>
      </c>
      <c r="D232" s="106" t="s">
        <v>79</v>
      </c>
      <c r="E232" s="99" t="s">
        <v>492</v>
      </c>
      <c r="F232" s="1">
        <f>G232+H232</f>
        <v>0</v>
      </c>
      <c r="G232" s="21"/>
      <c r="H232" s="21"/>
    </row>
    <row r="233" spans="1:8" ht="41.25" customHeight="1">
      <c r="A233" s="100">
        <v>2850</v>
      </c>
      <c r="B233" s="110" t="s">
        <v>86</v>
      </c>
      <c r="C233" s="101" t="s">
        <v>344</v>
      </c>
      <c r="D233" s="102" t="s">
        <v>76</v>
      </c>
      <c r="E233" s="114" t="s">
        <v>495</v>
      </c>
      <c r="F233" s="1">
        <f>G233+H233</f>
        <v>0</v>
      </c>
      <c r="G233" s="21">
        <f>G235</f>
        <v>0</v>
      </c>
      <c r="H233" s="21">
        <f>H235</f>
        <v>0</v>
      </c>
    </row>
    <row r="234" spans="1:8" s="15" customFormat="1" ht="18.75" customHeight="1">
      <c r="A234" s="100"/>
      <c r="B234" s="94"/>
      <c r="C234" s="101"/>
      <c r="D234" s="102"/>
      <c r="E234" s="99" t="s">
        <v>250</v>
      </c>
      <c r="F234" s="1"/>
      <c r="G234" s="57"/>
      <c r="H234" s="57"/>
    </row>
    <row r="235" spans="1:8" ht="41.25" customHeight="1">
      <c r="A235" s="100">
        <v>2851</v>
      </c>
      <c r="B235" s="110" t="s">
        <v>86</v>
      </c>
      <c r="C235" s="101" t="s">
        <v>344</v>
      </c>
      <c r="D235" s="102" t="s">
        <v>77</v>
      </c>
      <c r="E235" s="115" t="s">
        <v>495</v>
      </c>
      <c r="F235" s="1">
        <f>G235+H235</f>
        <v>0</v>
      </c>
      <c r="G235" s="21"/>
      <c r="H235" s="21"/>
    </row>
    <row r="236" spans="1:8" ht="21" customHeight="1">
      <c r="A236" s="100">
        <v>2860</v>
      </c>
      <c r="B236" s="110" t="s">
        <v>86</v>
      </c>
      <c r="C236" s="101" t="s">
        <v>363</v>
      </c>
      <c r="D236" s="102" t="s">
        <v>76</v>
      </c>
      <c r="E236" s="114" t="s">
        <v>496</v>
      </c>
      <c r="F236" s="1">
        <f>G236+H236</f>
        <v>0</v>
      </c>
      <c r="G236" s="21">
        <f>G238</f>
        <v>0</v>
      </c>
      <c r="H236" s="21">
        <f>H238</f>
        <v>0</v>
      </c>
    </row>
    <row r="237" spans="1:8" s="15" customFormat="1" ht="21" customHeight="1">
      <c r="A237" s="100"/>
      <c r="B237" s="94"/>
      <c r="C237" s="101"/>
      <c r="D237" s="102"/>
      <c r="E237" s="99" t="s">
        <v>250</v>
      </c>
      <c r="F237" s="1"/>
      <c r="G237" s="57"/>
      <c r="H237" s="57"/>
    </row>
    <row r="238" spans="1:8" ht="21" customHeight="1">
      <c r="A238" s="100">
        <v>2861</v>
      </c>
      <c r="B238" s="112" t="s">
        <v>86</v>
      </c>
      <c r="C238" s="105" t="s">
        <v>363</v>
      </c>
      <c r="D238" s="106" t="s">
        <v>77</v>
      </c>
      <c r="E238" s="115" t="s">
        <v>496</v>
      </c>
      <c r="F238" s="1">
        <f>G238+H238</f>
        <v>0</v>
      </c>
      <c r="G238" s="21"/>
      <c r="H238" s="21"/>
    </row>
    <row r="239" spans="1:8" s="14" customFormat="1" ht="41.25" customHeight="1">
      <c r="A239" s="109">
        <v>2900</v>
      </c>
      <c r="B239" s="110" t="s">
        <v>87</v>
      </c>
      <c r="C239" s="101" t="s">
        <v>76</v>
      </c>
      <c r="D239" s="102" t="s">
        <v>76</v>
      </c>
      <c r="E239" s="111" t="s">
        <v>497</v>
      </c>
      <c r="F239" s="24">
        <f>G239+H239</f>
        <v>11000</v>
      </c>
      <c r="G239" s="20">
        <f>G241+G245+G249+G253+G257+G261+G264+G267</f>
        <v>11000</v>
      </c>
      <c r="H239" s="20">
        <f>H241+H245+H249+H253+H257+H261+H264+H267</f>
        <v>0</v>
      </c>
    </row>
    <row r="240" spans="1:8" ht="17.25" customHeight="1">
      <c r="A240" s="98"/>
      <c r="B240" s="94"/>
      <c r="C240" s="95"/>
      <c r="D240" s="96"/>
      <c r="E240" s="99" t="s">
        <v>347</v>
      </c>
      <c r="F240" s="1"/>
      <c r="G240" s="21"/>
      <c r="H240" s="21"/>
    </row>
    <row r="241" spans="1:8" ht="17.25" customHeight="1">
      <c r="A241" s="100">
        <v>2910</v>
      </c>
      <c r="B241" s="110" t="s">
        <v>87</v>
      </c>
      <c r="C241" s="101" t="s">
        <v>77</v>
      </c>
      <c r="D241" s="102" t="s">
        <v>76</v>
      </c>
      <c r="E241" s="103" t="s">
        <v>498</v>
      </c>
      <c r="F241" s="1">
        <f>G241+H241</f>
        <v>10500</v>
      </c>
      <c r="G241" s="21">
        <f>G243+G244</f>
        <v>10500</v>
      </c>
      <c r="H241" s="21">
        <f>H243+H244</f>
        <v>0</v>
      </c>
    </row>
    <row r="242" spans="1:8" s="15" customFormat="1" ht="17.25" customHeight="1">
      <c r="A242" s="100"/>
      <c r="B242" s="94"/>
      <c r="C242" s="101"/>
      <c r="D242" s="102"/>
      <c r="E242" s="99" t="s">
        <v>250</v>
      </c>
      <c r="F242" s="1"/>
      <c r="G242" s="57"/>
      <c r="H242" s="57"/>
    </row>
    <row r="243" spans="1:8" ht="17.25" customHeight="1">
      <c r="A243" s="100">
        <v>2911</v>
      </c>
      <c r="B243" s="112" t="s">
        <v>87</v>
      </c>
      <c r="C243" s="105" t="s">
        <v>77</v>
      </c>
      <c r="D243" s="106" t="s">
        <v>77</v>
      </c>
      <c r="E243" s="99" t="s">
        <v>499</v>
      </c>
      <c r="F243" s="1">
        <f>G243+H243</f>
        <v>10500</v>
      </c>
      <c r="G243" s="21">
        <v>10500</v>
      </c>
      <c r="H243" s="21"/>
    </row>
    <row r="244" spans="1:8" ht="17.25" customHeight="1">
      <c r="A244" s="100">
        <v>2912</v>
      </c>
      <c r="B244" s="112" t="s">
        <v>87</v>
      </c>
      <c r="C244" s="105" t="s">
        <v>77</v>
      </c>
      <c r="D244" s="106" t="s">
        <v>78</v>
      </c>
      <c r="E244" s="99" t="s">
        <v>500</v>
      </c>
      <c r="F244" s="1">
        <f>G244+H244</f>
        <v>0</v>
      </c>
      <c r="G244" s="21"/>
      <c r="H244" s="21"/>
    </row>
    <row r="245" spans="1:8" ht="17.25" customHeight="1">
      <c r="A245" s="100">
        <v>2920</v>
      </c>
      <c r="B245" s="110" t="s">
        <v>87</v>
      </c>
      <c r="C245" s="101" t="s">
        <v>78</v>
      </c>
      <c r="D245" s="102" t="s">
        <v>76</v>
      </c>
      <c r="E245" s="103" t="s">
        <v>501</v>
      </c>
      <c r="F245" s="1">
        <f>G245+H245</f>
        <v>0</v>
      </c>
      <c r="G245" s="21">
        <f>G247+G248</f>
        <v>0</v>
      </c>
      <c r="H245" s="21">
        <f>H247+H248</f>
        <v>0</v>
      </c>
    </row>
    <row r="246" spans="1:8" s="15" customFormat="1" ht="17.25" customHeight="1">
      <c r="A246" s="100"/>
      <c r="B246" s="94"/>
      <c r="C246" s="101"/>
      <c r="D246" s="102"/>
      <c r="E246" s="99" t="s">
        <v>250</v>
      </c>
      <c r="F246" s="1"/>
      <c r="G246" s="57"/>
      <c r="H246" s="57"/>
    </row>
    <row r="247" spans="1:8" ht="17.25" customHeight="1">
      <c r="A247" s="100">
        <v>2921</v>
      </c>
      <c r="B247" s="112" t="s">
        <v>87</v>
      </c>
      <c r="C247" s="105" t="s">
        <v>78</v>
      </c>
      <c r="D247" s="106" t="s">
        <v>77</v>
      </c>
      <c r="E247" s="99" t="s">
        <v>502</v>
      </c>
      <c r="F247" s="1">
        <f>G247+H247</f>
        <v>0</v>
      </c>
      <c r="G247" s="21"/>
      <c r="H247" s="21"/>
    </row>
    <row r="248" spans="1:8" ht="17.25" customHeight="1">
      <c r="A248" s="100">
        <v>2922</v>
      </c>
      <c r="B248" s="112" t="s">
        <v>87</v>
      </c>
      <c r="C248" s="105" t="s">
        <v>78</v>
      </c>
      <c r="D248" s="106" t="s">
        <v>78</v>
      </c>
      <c r="E248" s="99" t="s">
        <v>503</v>
      </c>
      <c r="F248" s="1">
        <f>G248+H248</f>
        <v>0</v>
      </c>
      <c r="G248" s="21"/>
      <c r="H248" s="21"/>
    </row>
    <row r="249" spans="1:8" ht="41.25" customHeight="1">
      <c r="A249" s="100">
        <v>2930</v>
      </c>
      <c r="B249" s="110" t="s">
        <v>87</v>
      </c>
      <c r="C249" s="101" t="s">
        <v>79</v>
      </c>
      <c r="D249" s="102" t="s">
        <v>76</v>
      </c>
      <c r="E249" s="103" t="s">
        <v>504</v>
      </c>
      <c r="F249" s="1">
        <f>G249+H249</f>
        <v>0</v>
      </c>
      <c r="G249" s="21">
        <f>G251+G252</f>
        <v>0</v>
      </c>
      <c r="H249" s="21">
        <f>H251+H252</f>
        <v>0</v>
      </c>
    </row>
    <row r="250" spans="1:8" s="15" customFormat="1" ht="16.5" customHeight="1">
      <c r="A250" s="100"/>
      <c r="B250" s="94"/>
      <c r="C250" s="101"/>
      <c r="D250" s="102"/>
      <c r="E250" s="99" t="s">
        <v>250</v>
      </c>
      <c r="F250" s="1"/>
      <c r="G250" s="57"/>
      <c r="H250" s="57"/>
    </row>
    <row r="251" spans="1:8" ht="16.5" customHeight="1">
      <c r="A251" s="100">
        <v>2931</v>
      </c>
      <c r="B251" s="112" t="s">
        <v>87</v>
      </c>
      <c r="C251" s="105" t="s">
        <v>79</v>
      </c>
      <c r="D251" s="106" t="s">
        <v>77</v>
      </c>
      <c r="E251" s="99" t="s">
        <v>505</v>
      </c>
      <c r="F251" s="1">
        <f>G251+H251</f>
        <v>0</v>
      </c>
      <c r="G251" s="21"/>
      <c r="H251" s="21"/>
    </row>
    <row r="252" spans="1:8" ht="16.5" customHeight="1">
      <c r="A252" s="100">
        <v>2932</v>
      </c>
      <c r="B252" s="112" t="s">
        <v>87</v>
      </c>
      <c r="C252" s="105" t="s">
        <v>79</v>
      </c>
      <c r="D252" s="106" t="s">
        <v>78</v>
      </c>
      <c r="E252" s="99" t="s">
        <v>506</v>
      </c>
      <c r="F252" s="1">
        <f>G252+H252</f>
        <v>0</v>
      </c>
      <c r="G252" s="21"/>
      <c r="H252" s="21"/>
    </row>
    <row r="253" spans="1:8" ht="16.5" customHeight="1">
      <c r="A253" s="100">
        <v>2940</v>
      </c>
      <c r="B253" s="110" t="s">
        <v>87</v>
      </c>
      <c r="C253" s="101" t="s">
        <v>343</v>
      </c>
      <c r="D253" s="102" t="s">
        <v>76</v>
      </c>
      <c r="E253" s="103" t="s">
        <v>507</v>
      </c>
      <c r="F253" s="1">
        <f>G253+H253</f>
        <v>500</v>
      </c>
      <c r="G253" s="21">
        <f>G255+G256</f>
        <v>500</v>
      </c>
      <c r="H253" s="21">
        <f>H255+H256</f>
        <v>0</v>
      </c>
    </row>
    <row r="254" spans="1:8" s="15" customFormat="1" ht="16.5" customHeight="1">
      <c r="A254" s="100"/>
      <c r="B254" s="94"/>
      <c r="C254" s="101"/>
      <c r="D254" s="102"/>
      <c r="E254" s="99" t="s">
        <v>250</v>
      </c>
      <c r="F254" s="1"/>
      <c r="G254" s="57"/>
      <c r="H254" s="57"/>
    </row>
    <row r="255" spans="1:8" ht="16.5" customHeight="1">
      <c r="A255" s="100">
        <v>2941</v>
      </c>
      <c r="B255" s="112" t="s">
        <v>87</v>
      </c>
      <c r="C255" s="105" t="s">
        <v>343</v>
      </c>
      <c r="D255" s="106" t="s">
        <v>77</v>
      </c>
      <c r="E255" s="99" t="s">
        <v>508</v>
      </c>
      <c r="F255" s="1">
        <f>G255+H255</f>
        <v>500</v>
      </c>
      <c r="G255" s="21">
        <v>500</v>
      </c>
      <c r="H255" s="21"/>
    </row>
    <row r="256" spans="1:8" ht="16.5" customHeight="1">
      <c r="A256" s="100">
        <v>2942</v>
      </c>
      <c r="B256" s="112" t="s">
        <v>87</v>
      </c>
      <c r="C256" s="105" t="s">
        <v>343</v>
      </c>
      <c r="D256" s="106" t="s">
        <v>78</v>
      </c>
      <c r="E256" s="99" t="s">
        <v>509</v>
      </c>
      <c r="F256" s="1">
        <f>G256+H256</f>
        <v>0</v>
      </c>
      <c r="G256" s="21"/>
      <c r="H256" s="21"/>
    </row>
    <row r="257" spans="1:8" ht="16.5" customHeight="1">
      <c r="A257" s="100">
        <v>2950</v>
      </c>
      <c r="B257" s="110" t="s">
        <v>87</v>
      </c>
      <c r="C257" s="101" t="s">
        <v>344</v>
      </c>
      <c r="D257" s="102" t="s">
        <v>76</v>
      </c>
      <c r="E257" s="103" t="s">
        <v>510</v>
      </c>
      <c r="F257" s="1">
        <f>G257+H257</f>
        <v>0</v>
      </c>
      <c r="G257" s="21">
        <f>G259+G260</f>
        <v>0</v>
      </c>
      <c r="H257" s="21">
        <f>H259+H260</f>
        <v>0</v>
      </c>
    </row>
    <row r="258" spans="1:8" s="15" customFormat="1" ht="16.5" customHeight="1">
      <c r="A258" s="100"/>
      <c r="B258" s="94"/>
      <c r="C258" s="101"/>
      <c r="D258" s="102"/>
      <c r="E258" s="99" t="s">
        <v>250</v>
      </c>
      <c r="F258" s="1"/>
      <c r="G258" s="57"/>
      <c r="H258" s="57"/>
    </row>
    <row r="259" spans="1:8" ht="16.5" customHeight="1">
      <c r="A259" s="100">
        <v>2951</v>
      </c>
      <c r="B259" s="112" t="s">
        <v>87</v>
      </c>
      <c r="C259" s="105" t="s">
        <v>344</v>
      </c>
      <c r="D259" s="106" t="s">
        <v>77</v>
      </c>
      <c r="E259" s="99" t="s">
        <v>511</v>
      </c>
      <c r="F259" s="1">
        <f>G259+H259</f>
        <v>0</v>
      </c>
      <c r="G259" s="21"/>
      <c r="H259" s="21"/>
    </row>
    <row r="260" spans="1:8" ht="16.5" customHeight="1">
      <c r="A260" s="100">
        <v>2952</v>
      </c>
      <c r="B260" s="112" t="s">
        <v>87</v>
      </c>
      <c r="C260" s="105" t="s">
        <v>344</v>
      </c>
      <c r="D260" s="106" t="s">
        <v>78</v>
      </c>
      <c r="E260" s="99" t="s">
        <v>512</v>
      </c>
      <c r="F260" s="1">
        <f>G260+H260</f>
        <v>0</v>
      </c>
      <c r="G260" s="21"/>
      <c r="H260" s="21"/>
    </row>
    <row r="261" spans="1:8" ht="16.5" customHeight="1">
      <c r="A261" s="100">
        <v>2960</v>
      </c>
      <c r="B261" s="110" t="s">
        <v>87</v>
      </c>
      <c r="C261" s="101" t="s">
        <v>363</v>
      </c>
      <c r="D261" s="102" t="s">
        <v>76</v>
      </c>
      <c r="E261" s="103" t="s">
        <v>513</v>
      </c>
      <c r="F261" s="1">
        <f>G261+H261</f>
        <v>0</v>
      </c>
      <c r="G261" s="21">
        <f>G263</f>
        <v>0</v>
      </c>
      <c r="H261" s="21">
        <f>H263</f>
        <v>0</v>
      </c>
    </row>
    <row r="262" spans="1:8" s="15" customFormat="1" ht="16.5" customHeight="1">
      <c r="A262" s="100"/>
      <c r="B262" s="94"/>
      <c r="C262" s="101"/>
      <c r="D262" s="102"/>
      <c r="E262" s="99" t="s">
        <v>250</v>
      </c>
      <c r="F262" s="1"/>
      <c r="G262" s="57"/>
      <c r="H262" s="57"/>
    </row>
    <row r="263" spans="1:8" ht="16.5" customHeight="1">
      <c r="A263" s="100">
        <v>2961</v>
      </c>
      <c r="B263" s="112" t="s">
        <v>87</v>
      </c>
      <c r="C263" s="105" t="s">
        <v>363</v>
      </c>
      <c r="D263" s="106" t="s">
        <v>77</v>
      </c>
      <c r="E263" s="99" t="s">
        <v>513</v>
      </c>
      <c r="F263" s="1">
        <f>G263+H263</f>
        <v>0</v>
      </c>
      <c r="G263" s="21"/>
      <c r="H263" s="21"/>
    </row>
    <row r="264" spans="1:8" ht="32.25" customHeight="1">
      <c r="A264" s="100">
        <v>2970</v>
      </c>
      <c r="B264" s="110" t="s">
        <v>87</v>
      </c>
      <c r="C264" s="101" t="s">
        <v>366</v>
      </c>
      <c r="D264" s="102" t="s">
        <v>76</v>
      </c>
      <c r="E264" s="103" t="s">
        <v>514</v>
      </c>
      <c r="F264" s="1">
        <f>G264+H264</f>
        <v>0</v>
      </c>
      <c r="G264" s="21">
        <f>G266</f>
        <v>0</v>
      </c>
      <c r="H264" s="21">
        <f>H266</f>
        <v>0</v>
      </c>
    </row>
    <row r="265" spans="1:8" s="15" customFormat="1" ht="18.75" customHeight="1">
      <c r="A265" s="100"/>
      <c r="B265" s="94"/>
      <c r="C265" s="101"/>
      <c r="D265" s="102"/>
      <c r="E265" s="99" t="s">
        <v>250</v>
      </c>
      <c r="F265" s="1"/>
      <c r="G265" s="57"/>
      <c r="H265" s="57"/>
    </row>
    <row r="266" spans="1:8" ht="18.75" customHeight="1">
      <c r="A266" s="100">
        <v>2971</v>
      </c>
      <c r="B266" s="112" t="s">
        <v>87</v>
      </c>
      <c r="C266" s="105" t="s">
        <v>366</v>
      </c>
      <c r="D266" s="106" t="s">
        <v>77</v>
      </c>
      <c r="E266" s="99" t="s">
        <v>514</v>
      </c>
      <c r="F266" s="1">
        <f>G266+H266</f>
        <v>0</v>
      </c>
      <c r="G266" s="21"/>
      <c r="H266" s="21"/>
    </row>
    <row r="267" spans="1:8" ht="18.75" customHeight="1">
      <c r="A267" s="100">
        <v>2980</v>
      </c>
      <c r="B267" s="110" t="s">
        <v>87</v>
      </c>
      <c r="C267" s="101" t="s">
        <v>368</v>
      </c>
      <c r="D267" s="102" t="s">
        <v>76</v>
      </c>
      <c r="E267" s="103" t="s">
        <v>515</v>
      </c>
      <c r="F267" s="1">
        <f>G267+H267</f>
        <v>0</v>
      </c>
      <c r="G267" s="21">
        <f>G269</f>
        <v>0</v>
      </c>
      <c r="H267" s="21">
        <f>H269</f>
        <v>0</v>
      </c>
    </row>
    <row r="268" spans="1:8" s="15" customFormat="1" ht="18.75" customHeight="1">
      <c r="A268" s="100"/>
      <c r="B268" s="94"/>
      <c r="C268" s="101"/>
      <c r="D268" s="102"/>
      <c r="E268" s="99" t="s">
        <v>250</v>
      </c>
      <c r="F268" s="1"/>
      <c r="G268" s="57"/>
      <c r="H268" s="57"/>
    </row>
    <row r="269" spans="1:8" ht="18.75" customHeight="1">
      <c r="A269" s="100">
        <v>2981</v>
      </c>
      <c r="B269" s="112" t="s">
        <v>87</v>
      </c>
      <c r="C269" s="105" t="s">
        <v>368</v>
      </c>
      <c r="D269" s="106" t="s">
        <v>77</v>
      </c>
      <c r="E269" s="99" t="s">
        <v>515</v>
      </c>
      <c r="F269" s="1">
        <f>G269+H269</f>
        <v>0</v>
      </c>
      <c r="G269" s="21"/>
      <c r="H269" s="21"/>
    </row>
    <row r="270" spans="1:8" s="14" customFormat="1" ht="41.25" customHeight="1">
      <c r="A270" s="109">
        <v>3000</v>
      </c>
      <c r="B270" s="110" t="s">
        <v>88</v>
      </c>
      <c r="C270" s="101" t="s">
        <v>76</v>
      </c>
      <c r="D270" s="102" t="s">
        <v>76</v>
      </c>
      <c r="E270" s="111" t="s">
        <v>516</v>
      </c>
      <c r="F270" s="24">
        <f>G270+H270</f>
        <v>2000</v>
      </c>
      <c r="G270" s="20">
        <f>G272+G276+G279+G282+G285+G288+G291+G294+G298</f>
        <v>2000</v>
      </c>
      <c r="H270" s="20">
        <f>H272+H276+H279+H282+H285+H288+H291+H294+H298</f>
        <v>0</v>
      </c>
    </row>
    <row r="271" spans="1:8" ht="19.5" customHeight="1">
      <c r="A271" s="98"/>
      <c r="B271" s="94"/>
      <c r="C271" s="95"/>
      <c r="D271" s="96"/>
      <c r="E271" s="99" t="s">
        <v>347</v>
      </c>
      <c r="F271" s="1"/>
      <c r="G271" s="21"/>
      <c r="H271" s="21"/>
    </row>
    <row r="272" spans="1:8" ht="19.5" customHeight="1">
      <c r="A272" s="100">
        <v>3010</v>
      </c>
      <c r="B272" s="110" t="s">
        <v>88</v>
      </c>
      <c r="C272" s="101" t="s">
        <v>77</v>
      </c>
      <c r="D272" s="102" t="s">
        <v>76</v>
      </c>
      <c r="E272" s="103" t="s">
        <v>517</v>
      </c>
      <c r="F272" s="1">
        <f>G272+H272</f>
        <v>0</v>
      </c>
      <c r="G272" s="21">
        <f>G274+G275</f>
        <v>0</v>
      </c>
      <c r="H272" s="21">
        <f>H274+H275</f>
        <v>0</v>
      </c>
    </row>
    <row r="273" spans="1:8" s="15" customFormat="1" ht="19.5" customHeight="1">
      <c r="A273" s="100"/>
      <c r="B273" s="94"/>
      <c r="C273" s="101"/>
      <c r="D273" s="102"/>
      <c r="E273" s="99" t="s">
        <v>250</v>
      </c>
      <c r="F273" s="1"/>
      <c r="G273" s="57"/>
      <c r="H273" s="57"/>
    </row>
    <row r="274" spans="1:8" ht="19.5" customHeight="1">
      <c r="A274" s="100">
        <v>3011</v>
      </c>
      <c r="B274" s="112" t="s">
        <v>88</v>
      </c>
      <c r="C274" s="105" t="s">
        <v>77</v>
      </c>
      <c r="D274" s="106" t="s">
        <v>77</v>
      </c>
      <c r="E274" s="99" t="s">
        <v>518</v>
      </c>
      <c r="F274" s="1">
        <f>G274+H274</f>
        <v>0</v>
      </c>
      <c r="G274" s="21"/>
      <c r="H274" s="21"/>
    </row>
    <row r="275" spans="1:8" ht="19.5" customHeight="1">
      <c r="A275" s="100">
        <v>3012</v>
      </c>
      <c r="B275" s="112" t="s">
        <v>88</v>
      </c>
      <c r="C275" s="105" t="s">
        <v>77</v>
      </c>
      <c r="D275" s="106" t="s">
        <v>78</v>
      </c>
      <c r="E275" s="99" t="s">
        <v>519</v>
      </c>
      <c r="F275" s="1">
        <f>G275+H275</f>
        <v>0</v>
      </c>
      <c r="G275" s="21"/>
      <c r="H275" s="21"/>
    </row>
    <row r="276" spans="1:8" ht="19.5" customHeight="1">
      <c r="A276" s="100">
        <v>3020</v>
      </c>
      <c r="B276" s="110" t="s">
        <v>88</v>
      </c>
      <c r="C276" s="101" t="s">
        <v>78</v>
      </c>
      <c r="D276" s="102" t="s">
        <v>76</v>
      </c>
      <c r="E276" s="103" t="s">
        <v>520</v>
      </c>
      <c r="F276" s="1">
        <f>G276+H276</f>
        <v>0</v>
      </c>
      <c r="G276" s="21">
        <f>G278</f>
        <v>0</v>
      </c>
      <c r="H276" s="21">
        <f>H278</f>
        <v>0</v>
      </c>
    </row>
    <row r="277" spans="1:8" s="15" customFormat="1" ht="19.5" customHeight="1">
      <c r="A277" s="100"/>
      <c r="B277" s="94"/>
      <c r="C277" s="101"/>
      <c r="D277" s="102"/>
      <c r="E277" s="99" t="s">
        <v>250</v>
      </c>
      <c r="F277" s="1"/>
      <c r="G277" s="57"/>
      <c r="H277" s="57"/>
    </row>
    <row r="278" spans="1:8" ht="19.5" customHeight="1">
      <c r="A278" s="100">
        <v>3021</v>
      </c>
      <c r="B278" s="112" t="s">
        <v>88</v>
      </c>
      <c r="C278" s="105" t="s">
        <v>78</v>
      </c>
      <c r="D278" s="106" t="s">
        <v>77</v>
      </c>
      <c r="E278" s="99" t="s">
        <v>520</v>
      </c>
      <c r="F278" s="1">
        <f>G278+H278</f>
        <v>0</v>
      </c>
      <c r="G278" s="21"/>
      <c r="H278" s="21"/>
    </row>
    <row r="279" spans="1:8" ht="19.5" customHeight="1">
      <c r="A279" s="100">
        <v>3030</v>
      </c>
      <c r="B279" s="110" t="s">
        <v>88</v>
      </c>
      <c r="C279" s="101" t="s">
        <v>79</v>
      </c>
      <c r="D279" s="102" t="s">
        <v>76</v>
      </c>
      <c r="E279" s="103" t="s">
        <v>521</v>
      </c>
      <c r="F279" s="1">
        <f>G279+H279</f>
        <v>1000</v>
      </c>
      <c r="G279" s="21">
        <f>G281</f>
        <v>1000</v>
      </c>
      <c r="H279" s="21">
        <f>H281</f>
        <v>0</v>
      </c>
    </row>
    <row r="280" spans="1:8" s="15" customFormat="1" ht="19.5" customHeight="1">
      <c r="A280" s="100"/>
      <c r="B280" s="94"/>
      <c r="C280" s="101"/>
      <c r="D280" s="102"/>
      <c r="E280" s="99" t="s">
        <v>250</v>
      </c>
      <c r="F280" s="1"/>
      <c r="G280" s="57"/>
      <c r="H280" s="57"/>
    </row>
    <row r="281" spans="1:8" ht="19.5" customHeight="1">
      <c r="A281" s="100">
        <v>3031</v>
      </c>
      <c r="B281" s="112" t="s">
        <v>88</v>
      </c>
      <c r="C281" s="105" t="s">
        <v>79</v>
      </c>
      <c r="D281" s="106" t="s">
        <v>77</v>
      </c>
      <c r="E281" s="99" t="s">
        <v>521</v>
      </c>
      <c r="F281" s="1">
        <f>G281+H281</f>
        <v>1000</v>
      </c>
      <c r="G281" s="21">
        <v>1000</v>
      </c>
      <c r="H281" s="21"/>
    </row>
    <row r="282" spans="1:8" ht="19.5" customHeight="1">
      <c r="A282" s="100">
        <v>3040</v>
      </c>
      <c r="B282" s="110" t="s">
        <v>88</v>
      </c>
      <c r="C282" s="101" t="s">
        <v>343</v>
      </c>
      <c r="D282" s="102" t="s">
        <v>76</v>
      </c>
      <c r="E282" s="103" t="s">
        <v>522</v>
      </c>
      <c r="F282" s="1">
        <f>G282+H282</f>
        <v>1000</v>
      </c>
      <c r="G282" s="21">
        <f>G284</f>
        <v>1000</v>
      </c>
      <c r="H282" s="21">
        <f>H284</f>
        <v>0</v>
      </c>
    </row>
    <row r="283" spans="1:8" s="15" customFormat="1" ht="19.5" customHeight="1">
      <c r="A283" s="100"/>
      <c r="B283" s="94"/>
      <c r="C283" s="101"/>
      <c r="D283" s="102"/>
      <c r="E283" s="99" t="s">
        <v>250</v>
      </c>
      <c r="F283" s="1"/>
      <c r="G283" s="57"/>
      <c r="H283" s="57"/>
    </row>
    <row r="284" spans="1:8" ht="19.5" customHeight="1">
      <c r="A284" s="100">
        <v>3041</v>
      </c>
      <c r="B284" s="112" t="s">
        <v>88</v>
      </c>
      <c r="C284" s="105" t="s">
        <v>343</v>
      </c>
      <c r="D284" s="106" t="s">
        <v>77</v>
      </c>
      <c r="E284" s="99" t="s">
        <v>522</v>
      </c>
      <c r="F284" s="1">
        <f>G284+H284</f>
        <v>1000</v>
      </c>
      <c r="G284" s="21">
        <v>1000</v>
      </c>
      <c r="H284" s="21"/>
    </row>
    <row r="285" spans="1:8" ht="19.5" customHeight="1">
      <c r="A285" s="100">
        <v>3050</v>
      </c>
      <c r="B285" s="110" t="s">
        <v>88</v>
      </c>
      <c r="C285" s="101" t="s">
        <v>344</v>
      </c>
      <c r="D285" s="102" t="s">
        <v>76</v>
      </c>
      <c r="E285" s="103" t="s">
        <v>523</v>
      </c>
      <c r="F285" s="1">
        <f>G285+H285</f>
        <v>0</v>
      </c>
      <c r="G285" s="21">
        <f>G287</f>
        <v>0</v>
      </c>
      <c r="H285" s="21">
        <f>H287</f>
        <v>0</v>
      </c>
    </row>
    <row r="286" spans="1:8" s="15" customFormat="1" ht="19.5" customHeight="1">
      <c r="A286" s="100"/>
      <c r="B286" s="94"/>
      <c r="C286" s="101"/>
      <c r="D286" s="102"/>
      <c r="E286" s="99" t="s">
        <v>250</v>
      </c>
      <c r="F286" s="1"/>
      <c r="G286" s="57"/>
      <c r="H286" s="57"/>
    </row>
    <row r="287" spans="1:8" ht="19.5" customHeight="1">
      <c r="A287" s="100">
        <v>3051</v>
      </c>
      <c r="B287" s="112" t="s">
        <v>88</v>
      </c>
      <c r="C287" s="105" t="s">
        <v>344</v>
      </c>
      <c r="D287" s="106" t="s">
        <v>77</v>
      </c>
      <c r="E287" s="99" t="s">
        <v>523</v>
      </c>
      <c r="F287" s="1">
        <f>G287+H287</f>
        <v>0</v>
      </c>
      <c r="G287" s="21"/>
      <c r="H287" s="21"/>
    </row>
    <row r="288" spans="1:8" ht="19.5" customHeight="1">
      <c r="A288" s="100">
        <v>3060</v>
      </c>
      <c r="B288" s="110" t="s">
        <v>88</v>
      </c>
      <c r="C288" s="101" t="s">
        <v>363</v>
      </c>
      <c r="D288" s="102" t="s">
        <v>76</v>
      </c>
      <c r="E288" s="103" t="s">
        <v>524</v>
      </c>
      <c r="F288" s="1">
        <f>G288+H288</f>
        <v>0</v>
      </c>
      <c r="G288" s="21">
        <f>G290</f>
        <v>0</v>
      </c>
      <c r="H288" s="21">
        <f>H290</f>
        <v>0</v>
      </c>
    </row>
    <row r="289" spans="1:8" s="15" customFormat="1" ht="19.5" customHeight="1">
      <c r="A289" s="100"/>
      <c r="B289" s="94"/>
      <c r="C289" s="101"/>
      <c r="D289" s="102"/>
      <c r="E289" s="99" t="s">
        <v>250</v>
      </c>
      <c r="F289" s="1"/>
      <c r="G289" s="57"/>
      <c r="H289" s="57"/>
    </row>
    <row r="290" spans="1:8" ht="19.5" customHeight="1">
      <c r="A290" s="100">
        <v>3061</v>
      </c>
      <c r="B290" s="112" t="s">
        <v>88</v>
      </c>
      <c r="C290" s="105" t="s">
        <v>363</v>
      </c>
      <c r="D290" s="106" t="s">
        <v>77</v>
      </c>
      <c r="E290" s="99" t="s">
        <v>524</v>
      </c>
      <c r="F290" s="1">
        <f>G290+H290</f>
        <v>0</v>
      </c>
      <c r="G290" s="21"/>
      <c r="H290" s="21"/>
    </row>
    <row r="291" spans="1:8" ht="19.5" customHeight="1">
      <c r="A291" s="100">
        <v>3070</v>
      </c>
      <c r="B291" s="110" t="s">
        <v>88</v>
      </c>
      <c r="C291" s="101" t="s">
        <v>366</v>
      </c>
      <c r="D291" s="102" t="s">
        <v>76</v>
      </c>
      <c r="E291" s="103" t="s">
        <v>525</v>
      </c>
      <c r="F291" s="1">
        <f>G291+H291</f>
        <v>0</v>
      </c>
      <c r="G291" s="21">
        <f>G293</f>
        <v>0</v>
      </c>
      <c r="H291" s="21">
        <f>H293</f>
        <v>0</v>
      </c>
    </row>
    <row r="292" spans="1:8" s="15" customFormat="1" ht="19.5" customHeight="1">
      <c r="A292" s="100"/>
      <c r="B292" s="94"/>
      <c r="C292" s="101"/>
      <c r="D292" s="102"/>
      <c r="E292" s="99" t="s">
        <v>250</v>
      </c>
      <c r="F292" s="1"/>
      <c r="G292" s="57"/>
      <c r="H292" s="57"/>
    </row>
    <row r="293" spans="1:8" ht="19.5" customHeight="1">
      <c r="A293" s="100">
        <v>3071</v>
      </c>
      <c r="B293" s="112" t="s">
        <v>88</v>
      </c>
      <c r="C293" s="105" t="s">
        <v>366</v>
      </c>
      <c r="D293" s="106" t="s">
        <v>77</v>
      </c>
      <c r="E293" s="99" t="s">
        <v>525</v>
      </c>
      <c r="F293" s="1">
        <f>G293+H293</f>
        <v>0</v>
      </c>
      <c r="G293" s="21"/>
      <c r="H293" s="21"/>
    </row>
    <row r="294" spans="1:8" ht="41.25" customHeight="1">
      <c r="A294" s="100">
        <v>3080</v>
      </c>
      <c r="B294" s="110" t="s">
        <v>88</v>
      </c>
      <c r="C294" s="101" t="s">
        <v>368</v>
      </c>
      <c r="D294" s="102" t="s">
        <v>76</v>
      </c>
      <c r="E294" s="103" t="s">
        <v>526</v>
      </c>
      <c r="F294" s="1">
        <f>G294+H294</f>
        <v>0</v>
      </c>
      <c r="G294" s="21">
        <f>G296</f>
        <v>0</v>
      </c>
      <c r="H294" s="21">
        <f>H296</f>
        <v>0</v>
      </c>
    </row>
    <row r="295" spans="1:8" s="15" customFormat="1" ht="21.75" customHeight="1">
      <c r="A295" s="100"/>
      <c r="B295" s="94"/>
      <c r="C295" s="101"/>
      <c r="D295" s="102"/>
      <c r="E295" s="99" t="s">
        <v>250</v>
      </c>
      <c r="F295" s="1"/>
      <c r="G295" s="57"/>
      <c r="H295" s="57"/>
    </row>
    <row r="296" spans="1:8" ht="29.25" customHeight="1">
      <c r="A296" s="100">
        <v>3081</v>
      </c>
      <c r="B296" s="112" t="s">
        <v>88</v>
      </c>
      <c r="C296" s="105" t="s">
        <v>368</v>
      </c>
      <c r="D296" s="106" t="s">
        <v>77</v>
      </c>
      <c r="E296" s="99" t="s">
        <v>526</v>
      </c>
      <c r="F296" s="1">
        <f>G296+H296</f>
        <v>0</v>
      </c>
      <c r="G296" s="21"/>
      <c r="H296" s="21"/>
    </row>
    <row r="297" spans="1:8" s="15" customFormat="1" ht="19.5" customHeight="1">
      <c r="A297" s="100"/>
      <c r="B297" s="94"/>
      <c r="C297" s="101"/>
      <c r="D297" s="102"/>
      <c r="E297" s="99" t="s">
        <v>250</v>
      </c>
      <c r="F297" s="1"/>
      <c r="G297" s="57"/>
      <c r="H297" s="57"/>
    </row>
    <row r="298" spans="1:8" ht="19.5" customHeight="1">
      <c r="A298" s="100">
        <v>3090</v>
      </c>
      <c r="B298" s="110" t="s">
        <v>88</v>
      </c>
      <c r="C298" s="101" t="s">
        <v>439</v>
      </c>
      <c r="D298" s="102" t="s">
        <v>76</v>
      </c>
      <c r="E298" s="103" t="s">
        <v>527</v>
      </c>
      <c r="F298" s="1">
        <f>G298+H298</f>
        <v>0</v>
      </c>
      <c r="G298" s="21">
        <f>G300+G301</f>
        <v>0</v>
      </c>
      <c r="H298" s="21">
        <f>H300+H301</f>
        <v>0</v>
      </c>
    </row>
    <row r="299" spans="1:8" s="15" customFormat="1" ht="19.5" customHeight="1">
      <c r="A299" s="100"/>
      <c r="B299" s="94"/>
      <c r="C299" s="101"/>
      <c r="D299" s="102"/>
      <c r="E299" s="99" t="s">
        <v>250</v>
      </c>
      <c r="F299" s="1"/>
      <c r="G299" s="57"/>
      <c r="H299" s="57"/>
    </row>
    <row r="300" spans="1:8" ht="19.5" customHeight="1">
      <c r="A300" s="116">
        <v>3091</v>
      </c>
      <c r="B300" s="112" t="s">
        <v>88</v>
      </c>
      <c r="C300" s="117" t="s">
        <v>439</v>
      </c>
      <c r="D300" s="118" t="s">
        <v>77</v>
      </c>
      <c r="E300" s="119" t="s">
        <v>527</v>
      </c>
      <c r="F300" s="1">
        <f>G300+H300</f>
        <v>0</v>
      </c>
      <c r="G300" s="21"/>
      <c r="H300" s="21"/>
    </row>
    <row r="301" spans="1:8" ht="41.25" customHeight="1">
      <c r="A301" s="116">
        <v>3092</v>
      </c>
      <c r="B301" s="112" t="s">
        <v>88</v>
      </c>
      <c r="C301" s="117" t="s">
        <v>439</v>
      </c>
      <c r="D301" s="118" t="s">
        <v>78</v>
      </c>
      <c r="E301" s="119" t="s">
        <v>528</v>
      </c>
      <c r="F301" s="1">
        <f>G301+H301</f>
        <v>0</v>
      </c>
      <c r="G301" s="21"/>
      <c r="H301" s="21"/>
    </row>
    <row r="302" spans="1:8" s="14" customFormat="1" ht="41.25" customHeight="1">
      <c r="A302" s="120">
        <v>3100</v>
      </c>
      <c r="B302" s="101" t="s">
        <v>89</v>
      </c>
      <c r="C302" s="101" t="s">
        <v>76</v>
      </c>
      <c r="D302" s="102" t="s">
        <v>76</v>
      </c>
      <c r="E302" s="121" t="s">
        <v>529</v>
      </c>
      <c r="F302" s="24">
        <f>F304</f>
        <v>3652.9</v>
      </c>
      <c r="G302" s="20">
        <f t="shared" ref="G302:H302" si="4">G304</f>
        <v>3652.9</v>
      </c>
      <c r="H302" s="20">
        <f t="shared" si="4"/>
        <v>0</v>
      </c>
    </row>
    <row r="303" spans="1:8" ht="18" customHeight="1">
      <c r="A303" s="116"/>
      <c r="B303" s="94"/>
      <c r="C303" s="95"/>
      <c r="D303" s="96"/>
      <c r="E303" s="99" t="s">
        <v>347</v>
      </c>
      <c r="F303" s="1"/>
      <c r="G303" s="21"/>
      <c r="H303" s="21"/>
    </row>
    <row r="304" spans="1:8" ht="18" customHeight="1">
      <c r="A304" s="116">
        <v>3110</v>
      </c>
      <c r="B304" s="122" t="s">
        <v>89</v>
      </c>
      <c r="C304" s="122" t="s">
        <v>77</v>
      </c>
      <c r="D304" s="123" t="s">
        <v>76</v>
      </c>
      <c r="E304" s="114" t="s">
        <v>530</v>
      </c>
      <c r="F304" s="21">
        <f>G304+H304-'hat1'!F135</f>
        <v>3652.9</v>
      </c>
      <c r="G304" s="21">
        <f>G306</f>
        <v>3652.9</v>
      </c>
      <c r="H304" s="21">
        <f>H306</f>
        <v>0</v>
      </c>
    </row>
    <row r="305" spans="1:8" s="15" customFormat="1" ht="18" customHeight="1">
      <c r="A305" s="116"/>
      <c r="B305" s="94"/>
      <c r="C305" s="101"/>
      <c r="D305" s="102"/>
      <c r="E305" s="99" t="s">
        <v>250</v>
      </c>
      <c r="F305" s="21"/>
      <c r="G305" s="57"/>
      <c r="H305" s="57"/>
    </row>
    <row r="306" spans="1:8" ht="18" customHeight="1" thickBot="1">
      <c r="A306" s="124">
        <v>3112</v>
      </c>
      <c r="B306" s="125" t="s">
        <v>89</v>
      </c>
      <c r="C306" s="125" t="s">
        <v>77</v>
      </c>
      <c r="D306" s="126" t="s">
        <v>78</v>
      </c>
      <c r="E306" s="127" t="s">
        <v>531</v>
      </c>
      <c r="F306" s="21">
        <f>G306+H306-'hat1'!F135</f>
        <v>3652.9</v>
      </c>
      <c r="G306" s="21">
        <v>3652.9</v>
      </c>
      <c r="H306" s="21"/>
    </row>
  </sheetData>
  <mergeCells count="9">
    <mergeCell ref="A1:H1"/>
    <mergeCell ref="A2:H2"/>
    <mergeCell ref="F4:F5"/>
    <mergeCell ref="G4:H4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2"/>
  <sheetViews>
    <sheetView zoomScaleNormal="100" workbookViewId="0">
      <selection activeCell="F224" sqref="F224"/>
    </sheetView>
  </sheetViews>
  <sheetFormatPr defaultRowHeight="28.5" customHeight="1"/>
  <cols>
    <col min="1" max="1" width="7.7109375" style="222" customWidth="1"/>
    <col min="2" max="2" width="69.7109375" style="27" customWidth="1"/>
    <col min="3" max="3" width="8.85546875" style="222" customWidth="1"/>
    <col min="4" max="4" width="11.28515625" style="27" customWidth="1"/>
    <col min="5" max="6" width="12.85546875" style="27" customWidth="1"/>
    <col min="7" max="16384" width="9.140625" style="6"/>
  </cols>
  <sheetData>
    <row r="1" spans="1:6" s="30" customFormat="1" ht="28.5" customHeight="1">
      <c r="A1" s="401" t="s">
        <v>90</v>
      </c>
      <c r="B1" s="401"/>
      <c r="C1" s="401"/>
      <c r="D1" s="401"/>
      <c r="E1" s="401"/>
      <c r="F1" s="401"/>
    </row>
    <row r="2" spans="1:6" s="27" customFormat="1" ht="28.5" customHeight="1" thickBot="1">
      <c r="A2" s="402" t="s">
        <v>977</v>
      </c>
      <c r="B2" s="402"/>
      <c r="C2" s="402"/>
      <c r="D2" s="402"/>
      <c r="E2" s="402"/>
      <c r="F2" s="402"/>
    </row>
    <row r="3" spans="1:6" ht="28.5" customHeight="1" thickBot="1">
      <c r="A3" s="391" t="s">
        <v>338</v>
      </c>
      <c r="B3" s="128" t="s">
        <v>532</v>
      </c>
      <c r="C3" s="129"/>
      <c r="D3" s="403" t="s">
        <v>1</v>
      </c>
      <c r="E3" s="388" t="s">
        <v>2</v>
      </c>
      <c r="F3" s="388"/>
    </row>
    <row r="4" spans="1:6" ht="28.5" customHeight="1" thickBot="1">
      <c r="A4" s="392"/>
      <c r="B4" s="130" t="s">
        <v>533</v>
      </c>
      <c r="C4" s="131" t="s">
        <v>91</v>
      </c>
      <c r="D4" s="388"/>
      <c r="E4" s="59" t="s">
        <v>3</v>
      </c>
      <c r="F4" s="59" t="s">
        <v>4</v>
      </c>
    </row>
    <row r="5" spans="1:6" ht="28.5" customHeight="1" thickBot="1">
      <c r="A5" s="157">
        <v>1</v>
      </c>
      <c r="B5" s="157">
        <v>2</v>
      </c>
      <c r="C5" s="157">
        <v>3</v>
      </c>
      <c r="D5" s="158">
        <v>46</v>
      </c>
      <c r="E5" s="158">
        <v>23</v>
      </c>
      <c r="F5" s="158">
        <v>24</v>
      </c>
    </row>
    <row r="6" spans="1:6" ht="28.5" customHeight="1" thickBot="1">
      <c r="A6" s="159">
        <v>4000</v>
      </c>
      <c r="B6" s="160" t="s">
        <v>699</v>
      </c>
      <c r="C6" s="161"/>
      <c r="D6" s="24">
        <f>E6+F6-'hat1'!F135</f>
        <v>42445.9</v>
      </c>
      <c r="E6" s="24">
        <f>E8</f>
        <v>42445.9</v>
      </c>
      <c r="F6" s="24">
        <f>F8+F169+F204</f>
        <v>0</v>
      </c>
    </row>
    <row r="7" spans="1:6" ht="16.5" customHeight="1" thickBot="1">
      <c r="A7" s="159"/>
      <c r="B7" s="163" t="s">
        <v>534</v>
      </c>
      <c r="C7" s="161"/>
      <c r="D7" s="24"/>
      <c r="E7" s="1"/>
      <c r="F7" s="1"/>
    </row>
    <row r="8" spans="1:6" ht="28.5" customHeight="1" thickBot="1">
      <c r="A8" s="164">
        <v>4050</v>
      </c>
      <c r="B8" s="165" t="s">
        <v>649</v>
      </c>
      <c r="C8" s="166" t="s">
        <v>69</v>
      </c>
      <c r="D8" s="1">
        <f>E8+F8-'hat1'!F135</f>
        <v>42445.9</v>
      </c>
      <c r="E8" s="1">
        <f>E10+E23+E66+E81+E91+E125+E140</f>
        <v>42445.9</v>
      </c>
      <c r="F8" s="1">
        <f>F10+F91+F140</f>
        <v>0</v>
      </c>
    </row>
    <row r="9" spans="1:6" ht="18.75" customHeight="1" thickBot="1">
      <c r="A9" s="167"/>
      <c r="B9" s="168" t="s">
        <v>534</v>
      </c>
      <c r="C9" s="169"/>
      <c r="D9" s="1"/>
      <c r="E9" s="1"/>
      <c r="F9" s="1"/>
    </row>
    <row r="10" spans="1:6" ht="28.5" customHeight="1" thickBot="1">
      <c r="A10" s="138">
        <v>4100</v>
      </c>
      <c r="B10" s="133" t="s">
        <v>650</v>
      </c>
      <c r="C10" s="140" t="s">
        <v>69</v>
      </c>
      <c r="D10" s="1">
        <f>E10+F10</f>
        <v>15308</v>
      </c>
      <c r="E10" s="1">
        <f>E12+E17+E20</f>
        <v>15308</v>
      </c>
      <c r="F10" s="1">
        <f>F20</f>
        <v>0</v>
      </c>
    </row>
    <row r="11" spans="1:6" ht="21" customHeight="1">
      <c r="A11" s="170"/>
      <c r="B11" s="171" t="s">
        <v>534</v>
      </c>
      <c r="C11" s="172"/>
      <c r="D11" s="1"/>
      <c r="E11" s="1"/>
      <c r="F11" s="1"/>
    </row>
    <row r="12" spans="1:6" ht="28.5" customHeight="1">
      <c r="A12" s="135">
        <v>4110</v>
      </c>
      <c r="B12" s="173" t="s">
        <v>651</v>
      </c>
      <c r="C12" s="137" t="s">
        <v>69</v>
      </c>
      <c r="D12" s="1">
        <f>E12</f>
        <v>15308</v>
      </c>
      <c r="E12" s="1">
        <f>E14+E15+E16</f>
        <v>15308</v>
      </c>
      <c r="F12" s="1" t="s">
        <v>74</v>
      </c>
    </row>
    <row r="13" spans="1:6" ht="28.5" customHeight="1">
      <c r="A13" s="135"/>
      <c r="B13" s="174" t="s">
        <v>250</v>
      </c>
      <c r="C13" s="137"/>
      <c r="D13" s="1"/>
      <c r="E13" s="1"/>
      <c r="F13" s="1"/>
    </row>
    <row r="14" spans="1:6" ht="20.25" customHeight="1">
      <c r="A14" s="135">
        <v>4111</v>
      </c>
      <c r="B14" s="143" t="s">
        <v>535</v>
      </c>
      <c r="C14" s="151" t="s">
        <v>92</v>
      </c>
      <c r="D14" s="1">
        <f>E14</f>
        <v>14508</v>
      </c>
      <c r="E14" s="1">
        <v>14508</v>
      </c>
      <c r="F14" s="1" t="s">
        <v>74</v>
      </c>
    </row>
    <row r="15" spans="1:6" ht="20.25" customHeight="1">
      <c r="A15" s="135">
        <v>4112</v>
      </c>
      <c r="B15" s="143" t="s">
        <v>536</v>
      </c>
      <c r="C15" s="153" t="s">
        <v>93</v>
      </c>
      <c r="D15" s="1">
        <f>E15</f>
        <v>800</v>
      </c>
      <c r="E15" s="1">
        <v>800</v>
      </c>
      <c r="F15" s="1" t="s">
        <v>74</v>
      </c>
    </row>
    <row r="16" spans="1:6" ht="20.25" customHeight="1">
      <c r="A16" s="135">
        <v>4114</v>
      </c>
      <c r="B16" s="143" t="s">
        <v>537</v>
      </c>
      <c r="C16" s="153" t="s">
        <v>94</v>
      </c>
      <c r="D16" s="1">
        <f>E16</f>
        <v>0</v>
      </c>
      <c r="E16" s="1"/>
      <c r="F16" s="1" t="s">
        <v>74</v>
      </c>
    </row>
    <row r="17" spans="1:6" ht="20.25" customHeight="1">
      <c r="A17" s="135">
        <v>4120</v>
      </c>
      <c r="B17" s="175" t="s">
        <v>652</v>
      </c>
      <c r="C17" s="137" t="s">
        <v>69</v>
      </c>
      <c r="D17" s="1">
        <f>E17</f>
        <v>0</v>
      </c>
      <c r="E17" s="1">
        <f>E19</f>
        <v>0</v>
      </c>
      <c r="F17" s="1" t="s">
        <v>74</v>
      </c>
    </row>
    <row r="18" spans="1:6" ht="20.25" customHeight="1">
      <c r="A18" s="135"/>
      <c r="B18" s="174" t="s">
        <v>250</v>
      </c>
      <c r="C18" s="137"/>
      <c r="D18" s="1"/>
      <c r="E18" s="1"/>
      <c r="F18" s="1"/>
    </row>
    <row r="19" spans="1:6" ht="20.25" customHeight="1">
      <c r="A19" s="135">
        <v>4121</v>
      </c>
      <c r="B19" s="143" t="s">
        <v>538</v>
      </c>
      <c r="C19" s="153" t="s">
        <v>95</v>
      </c>
      <c r="D19" s="1">
        <f>E19</f>
        <v>0</v>
      </c>
      <c r="E19" s="1"/>
      <c r="F19" s="1" t="s">
        <v>74</v>
      </c>
    </row>
    <row r="20" spans="1:6" ht="20.25" customHeight="1">
      <c r="A20" s="135">
        <v>4130</v>
      </c>
      <c r="B20" s="175" t="s">
        <v>653</v>
      </c>
      <c r="C20" s="137" t="s">
        <v>69</v>
      </c>
      <c r="D20" s="1">
        <f>E20+F20</f>
        <v>0</v>
      </c>
      <c r="E20" s="1">
        <f>E22</f>
        <v>0</v>
      </c>
      <c r="F20" s="1">
        <f>F22</f>
        <v>0</v>
      </c>
    </row>
    <row r="21" spans="1:6" ht="20.25" customHeight="1">
      <c r="A21" s="135"/>
      <c r="B21" s="174" t="s">
        <v>250</v>
      </c>
      <c r="C21" s="137"/>
      <c r="D21" s="1"/>
      <c r="E21" s="1"/>
      <c r="F21" s="1"/>
    </row>
    <row r="22" spans="1:6" ht="20.25" customHeight="1" thickBot="1">
      <c r="A22" s="176">
        <v>4131</v>
      </c>
      <c r="B22" s="177" t="s">
        <v>539</v>
      </c>
      <c r="C22" s="178" t="s">
        <v>96</v>
      </c>
      <c r="D22" s="1">
        <f>E22+F22</f>
        <v>0</v>
      </c>
      <c r="E22" s="1"/>
      <c r="F22" s="1"/>
    </row>
    <row r="23" spans="1:6" s="8" customFormat="1" ht="28.5" customHeight="1" thickBot="1">
      <c r="A23" s="138">
        <v>4200</v>
      </c>
      <c r="B23" s="134" t="s">
        <v>654</v>
      </c>
      <c r="C23" s="140" t="s">
        <v>69</v>
      </c>
      <c r="D23" s="24">
        <f>E23</f>
        <v>9835</v>
      </c>
      <c r="E23" s="24">
        <f>E25+E34+E39+E49+E52+E56</f>
        <v>9835</v>
      </c>
      <c r="F23" s="24" t="s">
        <v>74</v>
      </c>
    </row>
    <row r="24" spans="1:6" ht="28.5" customHeight="1">
      <c r="A24" s="170"/>
      <c r="B24" s="171" t="s">
        <v>534</v>
      </c>
      <c r="C24" s="172"/>
      <c r="D24" s="1"/>
      <c r="E24" s="1"/>
      <c r="F24" s="1"/>
    </row>
    <row r="25" spans="1:6" ht="28.5" customHeight="1">
      <c r="A25" s="135">
        <v>4210</v>
      </c>
      <c r="B25" s="175" t="s">
        <v>655</v>
      </c>
      <c r="C25" s="137" t="s">
        <v>69</v>
      </c>
      <c r="D25" s="1">
        <f>E25</f>
        <v>1900</v>
      </c>
      <c r="E25" s="1">
        <f>E27+E28+E29+E30+E31+E32+E33</f>
        <v>1900</v>
      </c>
      <c r="F25" s="1" t="s">
        <v>74</v>
      </c>
    </row>
    <row r="26" spans="1:6" ht="18" customHeight="1">
      <c r="A26" s="135"/>
      <c r="B26" s="174" t="s">
        <v>250</v>
      </c>
      <c r="C26" s="137"/>
      <c r="D26" s="1"/>
      <c r="E26" s="1"/>
      <c r="F26" s="1"/>
    </row>
    <row r="27" spans="1:6" ht="18" customHeight="1">
      <c r="A27" s="135">
        <v>4211</v>
      </c>
      <c r="B27" s="143" t="s">
        <v>540</v>
      </c>
      <c r="C27" s="153" t="s">
        <v>97</v>
      </c>
      <c r="D27" s="1">
        <f t="shared" ref="D27:D34" si="0">E27</f>
        <v>0</v>
      </c>
      <c r="E27" s="1"/>
      <c r="F27" s="1" t="s">
        <v>74</v>
      </c>
    </row>
    <row r="28" spans="1:6" ht="18" customHeight="1">
      <c r="A28" s="135">
        <v>4212</v>
      </c>
      <c r="B28" s="175" t="s">
        <v>541</v>
      </c>
      <c r="C28" s="153" t="s">
        <v>98</v>
      </c>
      <c r="D28" s="1">
        <f t="shared" si="0"/>
        <v>1000</v>
      </c>
      <c r="E28" s="1">
        <v>1000</v>
      </c>
      <c r="F28" s="1" t="s">
        <v>74</v>
      </c>
    </row>
    <row r="29" spans="1:6" ht="18" customHeight="1">
      <c r="A29" s="135">
        <v>4213</v>
      </c>
      <c r="B29" s="143" t="s">
        <v>542</v>
      </c>
      <c r="C29" s="153" t="s">
        <v>99</v>
      </c>
      <c r="D29" s="1">
        <f t="shared" si="0"/>
        <v>500</v>
      </c>
      <c r="E29" s="1">
        <v>500</v>
      </c>
      <c r="F29" s="1" t="s">
        <v>74</v>
      </c>
    </row>
    <row r="30" spans="1:6" ht="18" customHeight="1">
      <c r="A30" s="135">
        <v>4214</v>
      </c>
      <c r="B30" s="143" t="s">
        <v>543</v>
      </c>
      <c r="C30" s="153" t="s">
        <v>100</v>
      </c>
      <c r="D30" s="1">
        <f t="shared" si="0"/>
        <v>350</v>
      </c>
      <c r="E30" s="1">
        <v>350</v>
      </c>
      <c r="F30" s="1" t="s">
        <v>74</v>
      </c>
    </row>
    <row r="31" spans="1:6" ht="18" customHeight="1">
      <c r="A31" s="135">
        <v>4215</v>
      </c>
      <c r="B31" s="143" t="s">
        <v>544</v>
      </c>
      <c r="C31" s="153" t="s">
        <v>101</v>
      </c>
      <c r="D31" s="1">
        <f t="shared" si="0"/>
        <v>50</v>
      </c>
      <c r="E31" s="1">
        <v>50</v>
      </c>
      <c r="F31" s="1" t="s">
        <v>74</v>
      </c>
    </row>
    <row r="32" spans="1:6" ht="18" customHeight="1">
      <c r="A32" s="135">
        <v>4216</v>
      </c>
      <c r="B32" s="143" t="s">
        <v>545</v>
      </c>
      <c r="C32" s="153" t="s">
        <v>102</v>
      </c>
      <c r="D32" s="1">
        <f t="shared" si="0"/>
        <v>0</v>
      </c>
      <c r="E32" s="1"/>
      <c r="F32" s="1" t="s">
        <v>74</v>
      </c>
    </row>
    <row r="33" spans="1:6" ht="18" customHeight="1">
      <c r="A33" s="135">
        <v>4217</v>
      </c>
      <c r="B33" s="143" t="s">
        <v>546</v>
      </c>
      <c r="C33" s="153" t="s">
        <v>103</v>
      </c>
      <c r="D33" s="1">
        <f t="shared" si="0"/>
        <v>0</v>
      </c>
      <c r="E33" s="1"/>
      <c r="F33" s="1" t="s">
        <v>74</v>
      </c>
    </row>
    <row r="34" spans="1:6" ht="28.5" customHeight="1">
      <c r="A34" s="135">
        <v>4220</v>
      </c>
      <c r="B34" s="175" t="s">
        <v>656</v>
      </c>
      <c r="C34" s="137" t="s">
        <v>69</v>
      </c>
      <c r="D34" s="1">
        <f t="shared" si="0"/>
        <v>150</v>
      </c>
      <c r="E34" s="1">
        <f>E36+E37+E38</f>
        <v>150</v>
      </c>
      <c r="F34" s="1" t="s">
        <v>74</v>
      </c>
    </row>
    <row r="35" spans="1:6" ht="19.5" customHeight="1">
      <c r="A35" s="135"/>
      <c r="B35" s="174" t="s">
        <v>250</v>
      </c>
      <c r="C35" s="137"/>
      <c r="D35" s="1"/>
      <c r="E35" s="1"/>
      <c r="F35" s="1"/>
    </row>
    <row r="36" spans="1:6" ht="19.5" customHeight="1">
      <c r="A36" s="135">
        <v>4221</v>
      </c>
      <c r="B36" s="143" t="s">
        <v>547</v>
      </c>
      <c r="C36" s="179">
        <v>4221</v>
      </c>
      <c r="D36" s="1">
        <f>E36</f>
        <v>150</v>
      </c>
      <c r="E36" s="1">
        <v>150</v>
      </c>
      <c r="F36" s="1" t="s">
        <v>74</v>
      </c>
    </row>
    <row r="37" spans="1:6" ht="19.5" customHeight="1">
      <c r="A37" s="135">
        <v>4222</v>
      </c>
      <c r="B37" s="143" t="s">
        <v>548</v>
      </c>
      <c r="C37" s="153" t="s">
        <v>104</v>
      </c>
      <c r="D37" s="1">
        <f>E37</f>
        <v>0</v>
      </c>
      <c r="E37" s="1"/>
      <c r="F37" s="1" t="s">
        <v>74</v>
      </c>
    </row>
    <row r="38" spans="1:6" ht="19.5" customHeight="1">
      <c r="A38" s="135">
        <v>4223</v>
      </c>
      <c r="B38" s="143" t="s">
        <v>549</v>
      </c>
      <c r="C38" s="153" t="s">
        <v>105</v>
      </c>
      <c r="D38" s="1">
        <f>E38</f>
        <v>0</v>
      </c>
      <c r="E38" s="1"/>
      <c r="F38" s="1" t="s">
        <v>74</v>
      </c>
    </row>
    <row r="39" spans="1:6" ht="28.5" customHeight="1">
      <c r="A39" s="135">
        <v>4230</v>
      </c>
      <c r="B39" s="175" t="s">
        <v>657</v>
      </c>
      <c r="C39" s="137" t="s">
        <v>69</v>
      </c>
      <c r="D39" s="1">
        <f>E39</f>
        <v>1435</v>
      </c>
      <c r="E39" s="1">
        <f>E41+E42+E43+E44+E45+E46+E47+E48</f>
        <v>1435</v>
      </c>
      <c r="F39" s="1" t="s">
        <v>74</v>
      </c>
    </row>
    <row r="40" spans="1:6" ht="19.5" customHeight="1">
      <c r="A40" s="135"/>
      <c r="B40" s="174" t="s">
        <v>250</v>
      </c>
      <c r="C40" s="137"/>
      <c r="D40" s="1"/>
      <c r="E40" s="1"/>
      <c r="F40" s="1"/>
    </row>
    <row r="41" spans="1:6" ht="19.5" customHeight="1">
      <c r="A41" s="135">
        <v>4231</v>
      </c>
      <c r="B41" s="143" t="s">
        <v>550</v>
      </c>
      <c r="C41" s="153" t="s">
        <v>106</v>
      </c>
      <c r="D41" s="1">
        <f t="shared" ref="D41:D49" si="1">E41</f>
        <v>50</v>
      </c>
      <c r="E41" s="1">
        <v>50</v>
      </c>
      <c r="F41" s="1" t="s">
        <v>74</v>
      </c>
    </row>
    <row r="42" spans="1:6" ht="19.5" customHeight="1">
      <c r="A42" s="135">
        <v>4232</v>
      </c>
      <c r="B42" s="143" t="s">
        <v>551</v>
      </c>
      <c r="C42" s="153" t="s">
        <v>107</v>
      </c>
      <c r="D42" s="1">
        <f t="shared" si="1"/>
        <v>200</v>
      </c>
      <c r="E42" s="1">
        <v>200</v>
      </c>
      <c r="F42" s="1" t="s">
        <v>74</v>
      </c>
    </row>
    <row r="43" spans="1:6" ht="19.5" customHeight="1">
      <c r="A43" s="135">
        <v>4233</v>
      </c>
      <c r="B43" s="143" t="s">
        <v>552</v>
      </c>
      <c r="C43" s="153" t="s">
        <v>108</v>
      </c>
      <c r="D43" s="1">
        <f t="shared" si="1"/>
        <v>35</v>
      </c>
      <c r="E43" s="1">
        <v>35</v>
      </c>
      <c r="F43" s="1" t="s">
        <v>74</v>
      </c>
    </row>
    <row r="44" spans="1:6" ht="19.5" customHeight="1">
      <c r="A44" s="135">
        <v>4234</v>
      </c>
      <c r="B44" s="143" t="s">
        <v>553</v>
      </c>
      <c r="C44" s="153" t="s">
        <v>109</v>
      </c>
      <c r="D44" s="1">
        <f t="shared" si="1"/>
        <v>300</v>
      </c>
      <c r="E44" s="1">
        <v>300</v>
      </c>
      <c r="F44" s="1" t="s">
        <v>74</v>
      </c>
    </row>
    <row r="45" spans="1:6" ht="19.5" customHeight="1">
      <c r="A45" s="135">
        <v>4235</v>
      </c>
      <c r="B45" s="180" t="s">
        <v>554</v>
      </c>
      <c r="C45" s="83">
        <v>4235</v>
      </c>
      <c r="D45" s="1">
        <f t="shared" si="1"/>
        <v>50</v>
      </c>
      <c r="E45" s="1">
        <v>50</v>
      </c>
      <c r="F45" s="1" t="s">
        <v>74</v>
      </c>
    </row>
    <row r="46" spans="1:6" ht="19.5" customHeight="1">
      <c r="A46" s="135">
        <v>4236</v>
      </c>
      <c r="B46" s="143" t="s">
        <v>555</v>
      </c>
      <c r="C46" s="153" t="s">
        <v>110</v>
      </c>
      <c r="D46" s="1">
        <f t="shared" si="1"/>
        <v>0</v>
      </c>
      <c r="E46" s="1"/>
      <c r="F46" s="1" t="s">
        <v>74</v>
      </c>
    </row>
    <row r="47" spans="1:6" ht="19.5" customHeight="1">
      <c r="A47" s="135">
        <v>4237</v>
      </c>
      <c r="B47" s="143" t="s">
        <v>556</v>
      </c>
      <c r="C47" s="153" t="s">
        <v>111</v>
      </c>
      <c r="D47" s="1">
        <f t="shared" si="1"/>
        <v>0</v>
      </c>
      <c r="E47" s="1"/>
      <c r="F47" s="1" t="s">
        <v>74</v>
      </c>
    </row>
    <row r="48" spans="1:6" ht="19.5" customHeight="1">
      <c r="A48" s="135">
        <v>4238</v>
      </c>
      <c r="B48" s="143" t="s">
        <v>557</v>
      </c>
      <c r="C48" s="153" t="s">
        <v>112</v>
      </c>
      <c r="D48" s="1">
        <f t="shared" si="1"/>
        <v>800</v>
      </c>
      <c r="E48" s="1">
        <v>800</v>
      </c>
      <c r="F48" s="1" t="s">
        <v>74</v>
      </c>
    </row>
    <row r="49" spans="1:6" ht="28.5" customHeight="1">
      <c r="A49" s="135">
        <v>4240</v>
      </c>
      <c r="B49" s="175" t="s">
        <v>658</v>
      </c>
      <c r="C49" s="137" t="s">
        <v>69</v>
      </c>
      <c r="D49" s="1">
        <f t="shared" si="1"/>
        <v>250</v>
      </c>
      <c r="E49" s="1">
        <f>E51</f>
        <v>250</v>
      </c>
      <c r="F49" s="1" t="s">
        <v>74</v>
      </c>
    </row>
    <row r="50" spans="1:6" ht="19.5" customHeight="1">
      <c r="A50" s="135"/>
      <c r="B50" s="174" t="s">
        <v>250</v>
      </c>
      <c r="C50" s="137"/>
      <c r="D50" s="1"/>
      <c r="E50" s="1"/>
      <c r="F50" s="1"/>
    </row>
    <row r="51" spans="1:6" ht="19.5" customHeight="1">
      <c r="A51" s="135">
        <v>4241</v>
      </c>
      <c r="B51" s="143" t="s">
        <v>558</v>
      </c>
      <c r="C51" s="153" t="s">
        <v>113</v>
      </c>
      <c r="D51" s="1">
        <f>E51</f>
        <v>250</v>
      </c>
      <c r="E51" s="1">
        <v>250</v>
      </c>
      <c r="F51" s="1" t="s">
        <v>74</v>
      </c>
    </row>
    <row r="52" spans="1:6" ht="28.5" customHeight="1">
      <c r="A52" s="135">
        <v>4250</v>
      </c>
      <c r="B52" s="175" t="s">
        <v>659</v>
      </c>
      <c r="C52" s="137" t="s">
        <v>69</v>
      </c>
      <c r="D52" s="1">
        <f>E52</f>
        <v>3400</v>
      </c>
      <c r="E52" s="1">
        <f>E54+E55</f>
        <v>3400</v>
      </c>
      <c r="F52" s="1" t="s">
        <v>74</v>
      </c>
    </row>
    <row r="53" spans="1:6" ht="19.5" customHeight="1">
      <c r="A53" s="135"/>
      <c r="B53" s="174" t="s">
        <v>250</v>
      </c>
      <c r="C53" s="137"/>
      <c r="D53" s="1"/>
      <c r="E53" s="1"/>
      <c r="F53" s="1"/>
    </row>
    <row r="54" spans="1:6" ht="19.5" customHeight="1">
      <c r="A54" s="135">
        <v>4251</v>
      </c>
      <c r="B54" s="143" t="s">
        <v>559</v>
      </c>
      <c r="C54" s="153" t="s">
        <v>114</v>
      </c>
      <c r="D54" s="1">
        <f>E54</f>
        <v>2900</v>
      </c>
      <c r="E54" s="1">
        <v>2900</v>
      </c>
      <c r="F54" s="1" t="s">
        <v>74</v>
      </c>
    </row>
    <row r="55" spans="1:6" ht="28.5" customHeight="1">
      <c r="A55" s="135">
        <v>4252</v>
      </c>
      <c r="B55" s="143" t="s">
        <v>560</v>
      </c>
      <c r="C55" s="153" t="s">
        <v>115</v>
      </c>
      <c r="D55" s="1">
        <f>E55</f>
        <v>500</v>
      </c>
      <c r="E55" s="1">
        <v>500</v>
      </c>
      <c r="F55" s="1" t="s">
        <v>74</v>
      </c>
    </row>
    <row r="56" spans="1:6" ht="28.5" customHeight="1">
      <c r="A56" s="135">
        <v>4260</v>
      </c>
      <c r="B56" s="175" t="s">
        <v>660</v>
      </c>
      <c r="C56" s="137" t="s">
        <v>69</v>
      </c>
      <c r="D56" s="1">
        <f>E56</f>
        <v>2700</v>
      </c>
      <c r="E56" s="1">
        <f>E58+E59+E60+E61+E62+E63+E64+E65</f>
        <v>2700</v>
      </c>
      <c r="F56" s="1" t="s">
        <v>74</v>
      </c>
    </row>
    <row r="57" spans="1:6" ht="18.75" customHeight="1">
      <c r="A57" s="135"/>
      <c r="B57" s="174" t="s">
        <v>250</v>
      </c>
      <c r="C57" s="137"/>
      <c r="D57" s="1"/>
      <c r="E57" s="1"/>
      <c r="F57" s="1"/>
    </row>
    <row r="58" spans="1:6" ht="18.75" customHeight="1">
      <c r="A58" s="135">
        <v>4261</v>
      </c>
      <c r="B58" s="143" t="s">
        <v>561</v>
      </c>
      <c r="C58" s="153" t="s">
        <v>116</v>
      </c>
      <c r="D58" s="1">
        <f t="shared" ref="D58:D66" si="2">E58</f>
        <v>350</v>
      </c>
      <c r="E58" s="1">
        <v>350</v>
      </c>
      <c r="F58" s="1" t="s">
        <v>74</v>
      </c>
    </row>
    <row r="59" spans="1:6" ht="18.75" customHeight="1">
      <c r="A59" s="135">
        <v>4262</v>
      </c>
      <c r="B59" s="143" t="s">
        <v>562</v>
      </c>
      <c r="C59" s="153" t="s">
        <v>117</v>
      </c>
      <c r="D59" s="1">
        <f t="shared" si="2"/>
        <v>0</v>
      </c>
      <c r="E59" s="1"/>
      <c r="F59" s="1" t="s">
        <v>74</v>
      </c>
    </row>
    <row r="60" spans="1:6" ht="28.5" customHeight="1">
      <c r="A60" s="135">
        <v>4263</v>
      </c>
      <c r="B60" s="143" t="s">
        <v>563</v>
      </c>
      <c r="C60" s="153" t="s">
        <v>118</v>
      </c>
      <c r="D60" s="1">
        <f t="shared" si="2"/>
        <v>0</v>
      </c>
      <c r="E60" s="1"/>
      <c r="F60" s="1" t="s">
        <v>74</v>
      </c>
    </row>
    <row r="61" spans="1:6" ht="19.5" customHeight="1">
      <c r="A61" s="135">
        <v>4264</v>
      </c>
      <c r="B61" s="144" t="s">
        <v>564</v>
      </c>
      <c r="C61" s="153" t="s">
        <v>119</v>
      </c>
      <c r="D61" s="1">
        <f t="shared" si="2"/>
        <v>1200</v>
      </c>
      <c r="E61" s="1">
        <v>1200</v>
      </c>
      <c r="F61" s="1" t="s">
        <v>74</v>
      </c>
    </row>
    <row r="62" spans="1:6" ht="19.5" customHeight="1">
      <c r="A62" s="135">
        <v>4265</v>
      </c>
      <c r="B62" s="181" t="s">
        <v>565</v>
      </c>
      <c r="C62" s="153" t="s">
        <v>120</v>
      </c>
      <c r="D62" s="1">
        <f t="shared" si="2"/>
        <v>0</v>
      </c>
      <c r="E62" s="1"/>
      <c r="F62" s="1" t="s">
        <v>74</v>
      </c>
    </row>
    <row r="63" spans="1:6" ht="19.5" customHeight="1">
      <c r="A63" s="135">
        <v>4266</v>
      </c>
      <c r="B63" s="144" t="s">
        <v>566</v>
      </c>
      <c r="C63" s="153" t="s">
        <v>121</v>
      </c>
      <c r="D63" s="1">
        <f t="shared" si="2"/>
        <v>0</v>
      </c>
      <c r="E63" s="1"/>
      <c r="F63" s="1" t="s">
        <v>74</v>
      </c>
    </row>
    <row r="64" spans="1:6" ht="19.5" customHeight="1">
      <c r="A64" s="135">
        <v>4267</v>
      </c>
      <c r="B64" s="144" t="s">
        <v>567</v>
      </c>
      <c r="C64" s="153" t="s">
        <v>122</v>
      </c>
      <c r="D64" s="1">
        <f t="shared" si="2"/>
        <v>350</v>
      </c>
      <c r="E64" s="1">
        <v>350</v>
      </c>
      <c r="F64" s="1" t="s">
        <v>74</v>
      </c>
    </row>
    <row r="65" spans="1:6" ht="19.5" customHeight="1">
      <c r="A65" s="135">
        <v>4268</v>
      </c>
      <c r="B65" s="144" t="s">
        <v>568</v>
      </c>
      <c r="C65" s="153" t="s">
        <v>123</v>
      </c>
      <c r="D65" s="1">
        <f t="shared" si="2"/>
        <v>800</v>
      </c>
      <c r="E65" s="1">
        <v>800</v>
      </c>
      <c r="F65" s="1" t="s">
        <v>74</v>
      </c>
    </row>
    <row r="66" spans="1:6" s="8" customFormat="1" ht="28.5" customHeight="1">
      <c r="A66" s="135">
        <v>4300</v>
      </c>
      <c r="B66" s="136" t="s">
        <v>661</v>
      </c>
      <c r="C66" s="137" t="s">
        <v>69</v>
      </c>
      <c r="D66" s="24">
        <f t="shared" si="2"/>
        <v>0</v>
      </c>
      <c r="E66" s="24">
        <f>E68+E72+E76</f>
        <v>0</v>
      </c>
      <c r="F66" s="24" t="s">
        <v>74</v>
      </c>
    </row>
    <row r="67" spans="1:6" ht="15" customHeight="1">
      <c r="A67" s="182"/>
      <c r="B67" s="174" t="s">
        <v>534</v>
      </c>
      <c r="C67" s="183"/>
      <c r="D67" s="1"/>
      <c r="E67" s="1"/>
      <c r="F67" s="1"/>
    </row>
    <row r="68" spans="1:6" ht="15" customHeight="1">
      <c r="A68" s="135">
        <v>4310</v>
      </c>
      <c r="B68" s="136" t="s">
        <v>662</v>
      </c>
      <c r="C68" s="137" t="s">
        <v>69</v>
      </c>
      <c r="D68" s="1">
        <f>E68+F68</f>
        <v>0</v>
      </c>
      <c r="E68" s="1">
        <f>E70+E71</f>
        <v>0</v>
      </c>
      <c r="F68" s="1"/>
    </row>
    <row r="69" spans="1:6" ht="15" customHeight="1">
      <c r="A69" s="135"/>
      <c r="B69" s="174" t="s">
        <v>250</v>
      </c>
      <c r="C69" s="137"/>
      <c r="D69" s="1"/>
      <c r="E69" s="1"/>
      <c r="F69" s="1"/>
    </row>
    <row r="70" spans="1:6" ht="15" customHeight="1">
      <c r="A70" s="135">
        <v>4311</v>
      </c>
      <c r="B70" s="144" t="s">
        <v>569</v>
      </c>
      <c r="C70" s="153" t="s">
        <v>124</v>
      </c>
      <c r="D70" s="1">
        <f>E70</f>
        <v>0</v>
      </c>
      <c r="E70" s="1"/>
      <c r="F70" s="1" t="s">
        <v>74</v>
      </c>
    </row>
    <row r="71" spans="1:6" ht="15" customHeight="1">
      <c r="A71" s="135">
        <v>4312</v>
      </c>
      <c r="B71" s="144" t="s">
        <v>570</v>
      </c>
      <c r="C71" s="153" t="s">
        <v>125</v>
      </c>
      <c r="D71" s="1">
        <f>E71</f>
        <v>0</v>
      </c>
      <c r="E71" s="1"/>
      <c r="F71" s="1" t="s">
        <v>74</v>
      </c>
    </row>
    <row r="72" spans="1:6" ht="15" customHeight="1">
      <c r="A72" s="135">
        <v>4320</v>
      </c>
      <c r="B72" s="136" t="s">
        <v>663</v>
      </c>
      <c r="C72" s="137" t="s">
        <v>69</v>
      </c>
      <c r="D72" s="1">
        <f>E72+F72</f>
        <v>0</v>
      </c>
      <c r="E72" s="1">
        <f>E74+E75</f>
        <v>0</v>
      </c>
      <c r="F72" s="1"/>
    </row>
    <row r="73" spans="1:6" ht="15" customHeight="1">
      <c r="A73" s="135"/>
      <c r="B73" s="174" t="s">
        <v>250</v>
      </c>
      <c r="C73" s="137"/>
      <c r="D73" s="1"/>
      <c r="E73" s="1"/>
      <c r="F73" s="1"/>
    </row>
    <row r="74" spans="1:6" ht="15" customHeight="1">
      <c r="A74" s="135">
        <v>4321</v>
      </c>
      <c r="B74" s="144" t="s">
        <v>571</v>
      </c>
      <c r="C74" s="153" t="s">
        <v>126</v>
      </c>
      <c r="D74" s="1">
        <f>E74</f>
        <v>0</v>
      </c>
      <c r="E74" s="1"/>
      <c r="F74" s="1" t="s">
        <v>74</v>
      </c>
    </row>
    <row r="75" spans="1:6" ht="15" customHeight="1">
      <c r="A75" s="135">
        <v>4322</v>
      </c>
      <c r="B75" s="144" t="s">
        <v>572</v>
      </c>
      <c r="C75" s="153" t="s">
        <v>127</v>
      </c>
      <c r="D75" s="1">
        <f>E75</f>
        <v>0</v>
      </c>
      <c r="E75" s="1"/>
      <c r="F75" s="1" t="s">
        <v>74</v>
      </c>
    </row>
    <row r="76" spans="1:6" ht="28.5" customHeight="1">
      <c r="A76" s="135">
        <v>4330</v>
      </c>
      <c r="B76" s="136" t="s">
        <v>664</v>
      </c>
      <c r="C76" s="137" t="s">
        <v>69</v>
      </c>
      <c r="D76" s="1">
        <f>E76</f>
        <v>0</v>
      </c>
      <c r="E76" s="1">
        <f>E78+E79+E80</f>
        <v>0</v>
      </c>
      <c r="F76" s="1" t="s">
        <v>74</v>
      </c>
    </row>
    <row r="77" spans="1:6" ht="18" customHeight="1">
      <c r="A77" s="135"/>
      <c r="B77" s="174" t="s">
        <v>250</v>
      </c>
      <c r="C77" s="137"/>
      <c r="D77" s="1"/>
      <c r="E77" s="1"/>
      <c r="F77" s="1"/>
    </row>
    <row r="78" spans="1:6" ht="18" customHeight="1">
      <c r="A78" s="135">
        <v>4331</v>
      </c>
      <c r="B78" s="144" t="s">
        <v>573</v>
      </c>
      <c r="C78" s="153" t="s">
        <v>128</v>
      </c>
      <c r="D78" s="1">
        <f>E78</f>
        <v>0</v>
      </c>
      <c r="E78" s="1"/>
      <c r="F78" s="1" t="s">
        <v>74</v>
      </c>
    </row>
    <row r="79" spans="1:6" ht="18" customHeight="1">
      <c r="A79" s="135">
        <v>4332</v>
      </c>
      <c r="B79" s="144" t="s">
        <v>574</v>
      </c>
      <c r="C79" s="153" t="s">
        <v>129</v>
      </c>
      <c r="D79" s="1">
        <f>E79</f>
        <v>0</v>
      </c>
      <c r="E79" s="1"/>
      <c r="F79" s="1" t="s">
        <v>74</v>
      </c>
    </row>
    <row r="80" spans="1:6" ht="18" customHeight="1" thickBot="1">
      <c r="A80" s="176">
        <v>4333</v>
      </c>
      <c r="B80" s="184" t="s">
        <v>575</v>
      </c>
      <c r="C80" s="185" t="s">
        <v>130</v>
      </c>
      <c r="D80" s="1">
        <f>E80</f>
        <v>0</v>
      </c>
      <c r="E80" s="1"/>
      <c r="F80" s="1" t="s">
        <v>74</v>
      </c>
    </row>
    <row r="81" spans="1:6" s="8" customFormat="1" ht="21" customHeight="1" thickBot="1">
      <c r="A81" s="138">
        <v>4400</v>
      </c>
      <c r="B81" s="139" t="s">
        <v>665</v>
      </c>
      <c r="C81" s="140" t="s">
        <v>69</v>
      </c>
      <c r="D81" s="24">
        <f>E81</f>
        <v>10500</v>
      </c>
      <c r="E81" s="24">
        <f>E83+E87</f>
        <v>10500</v>
      </c>
      <c r="F81" s="24" t="s">
        <v>74</v>
      </c>
    </row>
    <row r="82" spans="1:6" ht="15" customHeight="1">
      <c r="A82" s="170"/>
      <c r="B82" s="171" t="s">
        <v>534</v>
      </c>
      <c r="C82" s="172"/>
      <c r="D82" s="1"/>
      <c r="E82" s="1"/>
      <c r="F82" s="1"/>
    </row>
    <row r="83" spans="1:6" ht="28.5" customHeight="1">
      <c r="A83" s="135">
        <v>4410</v>
      </c>
      <c r="B83" s="136" t="s">
        <v>666</v>
      </c>
      <c r="C83" s="137" t="s">
        <v>69</v>
      </c>
      <c r="D83" s="1">
        <f>E83+F83</f>
        <v>10500</v>
      </c>
      <c r="E83" s="1">
        <f>E85+E86</f>
        <v>10500</v>
      </c>
      <c r="F83" s="1"/>
    </row>
    <row r="84" spans="1:6" ht="16.5" customHeight="1">
      <c r="A84" s="135"/>
      <c r="B84" s="174" t="s">
        <v>250</v>
      </c>
      <c r="C84" s="137"/>
      <c r="D84" s="1"/>
      <c r="E84" s="1"/>
      <c r="F84" s="1"/>
    </row>
    <row r="85" spans="1:6" ht="28.5" customHeight="1">
      <c r="A85" s="135">
        <v>4411</v>
      </c>
      <c r="B85" s="144" t="s">
        <v>576</v>
      </c>
      <c r="C85" s="153" t="s">
        <v>131</v>
      </c>
      <c r="D85" s="1">
        <f>E85</f>
        <v>10500</v>
      </c>
      <c r="E85" s="1">
        <v>10500</v>
      </c>
      <c r="F85" s="1" t="s">
        <v>74</v>
      </c>
    </row>
    <row r="86" spans="1:6" ht="28.5" customHeight="1">
      <c r="A86" s="135">
        <v>4412</v>
      </c>
      <c r="B86" s="144" t="s">
        <v>577</v>
      </c>
      <c r="C86" s="153" t="s">
        <v>132</v>
      </c>
      <c r="D86" s="1">
        <f>E86</f>
        <v>0</v>
      </c>
      <c r="E86" s="1"/>
      <c r="F86" s="1" t="s">
        <v>74</v>
      </c>
    </row>
    <row r="87" spans="1:6" ht="28.5" customHeight="1">
      <c r="A87" s="135">
        <v>4420</v>
      </c>
      <c r="B87" s="136" t="s">
        <v>667</v>
      </c>
      <c r="C87" s="137" t="s">
        <v>69</v>
      </c>
      <c r="D87" s="1">
        <f>E87+F87</f>
        <v>0</v>
      </c>
      <c r="E87" s="1">
        <f>E89+E90</f>
        <v>0</v>
      </c>
      <c r="F87" s="1"/>
    </row>
    <row r="88" spans="1:6" ht="18.75" customHeight="1">
      <c r="A88" s="135"/>
      <c r="B88" s="174" t="s">
        <v>250</v>
      </c>
      <c r="C88" s="137"/>
      <c r="D88" s="1"/>
      <c r="E88" s="1"/>
      <c r="F88" s="1"/>
    </row>
    <row r="89" spans="1:6" ht="28.5" customHeight="1">
      <c r="A89" s="135">
        <v>4421</v>
      </c>
      <c r="B89" s="144" t="s">
        <v>578</v>
      </c>
      <c r="C89" s="153" t="s">
        <v>133</v>
      </c>
      <c r="D89" s="1">
        <f>E89</f>
        <v>0</v>
      </c>
      <c r="E89" s="1"/>
      <c r="F89" s="1" t="s">
        <v>74</v>
      </c>
    </row>
    <row r="90" spans="1:6" ht="28.5" customHeight="1" thickBot="1">
      <c r="A90" s="176">
        <v>4422</v>
      </c>
      <c r="B90" s="184" t="s">
        <v>579</v>
      </c>
      <c r="C90" s="185" t="s">
        <v>134</v>
      </c>
      <c r="D90" s="1">
        <f>E90</f>
        <v>0</v>
      </c>
      <c r="E90" s="1"/>
      <c r="F90" s="1" t="s">
        <v>74</v>
      </c>
    </row>
    <row r="91" spans="1:6" s="8" customFormat="1" ht="28.5" customHeight="1" thickBot="1">
      <c r="A91" s="138">
        <v>4500</v>
      </c>
      <c r="B91" s="141" t="s">
        <v>668</v>
      </c>
      <c r="C91" s="140" t="s">
        <v>69</v>
      </c>
      <c r="D91" s="24">
        <f>E91+F91</f>
        <v>0</v>
      </c>
      <c r="E91" s="24">
        <f>E93+E97+E101+E113</f>
        <v>0</v>
      </c>
      <c r="F91" s="24">
        <f>F93+F97+F101+F113</f>
        <v>0</v>
      </c>
    </row>
    <row r="92" spans="1:6" ht="18" customHeight="1">
      <c r="A92" s="170"/>
      <c r="B92" s="171" t="s">
        <v>534</v>
      </c>
      <c r="C92" s="172"/>
      <c r="D92" s="1"/>
      <c r="E92" s="1"/>
      <c r="F92" s="1"/>
    </row>
    <row r="93" spans="1:6" ht="28.5" customHeight="1">
      <c r="A93" s="135">
        <v>4510</v>
      </c>
      <c r="B93" s="186" t="s">
        <v>669</v>
      </c>
      <c r="C93" s="137" t="s">
        <v>69</v>
      </c>
      <c r="D93" s="1">
        <f>E93+F93</f>
        <v>0</v>
      </c>
      <c r="E93" s="1">
        <f>E95+E96</f>
        <v>0</v>
      </c>
      <c r="F93" s="1"/>
    </row>
    <row r="94" spans="1:6" ht="18" customHeight="1">
      <c r="A94" s="135"/>
      <c r="B94" s="174" t="s">
        <v>250</v>
      </c>
      <c r="C94" s="137"/>
      <c r="D94" s="1"/>
      <c r="E94" s="1"/>
      <c r="F94" s="1"/>
    </row>
    <row r="95" spans="1:6" ht="18" customHeight="1">
      <c r="A95" s="135">
        <v>4511</v>
      </c>
      <c r="B95" s="187" t="s">
        <v>580</v>
      </c>
      <c r="C95" s="153" t="s">
        <v>135</v>
      </c>
      <c r="D95" s="1">
        <f>E95</f>
        <v>0</v>
      </c>
      <c r="E95" s="1"/>
      <c r="F95" s="1" t="s">
        <v>74</v>
      </c>
    </row>
    <row r="96" spans="1:6" ht="28.5" customHeight="1">
      <c r="A96" s="135">
        <v>4512</v>
      </c>
      <c r="B96" s="144" t="s">
        <v>581</v>
      </c>
      <c r="C96" s="153" t="s">
        <v>136</v>
      </c>
      <c r="D96" s="1">
        <f>E96</f>
        <v>0</v>
      </c>
      <c r="E96" s="1"/>
      <c r="F96" s="1" t="s">
        <v>74</v>
      </c>
    </row>
    <row r="97" spans="1:6" ht="28.5" customHeight="1">
      <c r="A97" s="135">
        <v>4520</v>
      </c>
      <c r="B97" s="186" t="s">
        <v>670</v>
      </c>
      <c r="C97" s="137" t="s">
        <v>69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35"/>
      <c r="B98" s="174" t="s">
        <v>250</v>
      </c>
      <c r="C98" s="137"/>
      <c r="D98" s="1"/>
      <c r="E98" s="1"/>
      <c r="F98" s="1"/>
    </row>
    <row r="99" spans="1:6" ht="18.75" customHeight="1">
      <c r="A99" s="135">
        <v>4521</v>
      </c>
      <c r="B99" s="144" t="s">
        <v>582</v>
      </c>
      <c r="C99" s="153" t="s">
        <v>137</v>
      </c>
      <c r="D99" s="1">
        <f>E99</f>
        <v>0</v>
      </c>
      <c r="E99" s="1"/>
      <c r="F99" s="1" t="s">
        <v>74</v>
      </c>
    </row>
    <row r="100" spans="1:6" ht="18.75" customHeight="1">
      <c r="A100" s="135">
        <v>4522</v>
      </c>
      <c r="B100" s="144" t="s">
        <v>583</v>
      </c>
      <c r="C100" s="153" t="s">
        <v>138</v>
      </c>
      <c r="D100" s="1">
        <f>E100</f>
        <v>0</v>
      </c>
      <c r="E100" s="1"/>
      <c r="F100" s="1" t="s">
        <v>74</v>
      </c>
    </row>
    <row r="101" spans="1:6" ht="28.5" customHeight="1">
      <c r="A101" s="135">
        <v>4530</v>
      </c>
      <c r="B101" s="186" t="s">
        <v>671</v>
      </c>
      <c r="C101" s="137" t="s">
        <v>69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8.75" customHeight="1">
      <c r="A102" s="135"/>
      <c r="B102" s="174" t="s">
        <v>250</v>
      </c>
      <c r="C102" s="137"/>
      <c r="D102" s="1"/>
      <c r="E102" s="1"/>
      <c r="F102" s="1"/>
    </row>
    <row r="103" spans="1:6" ht="28.5" customHeight="1">
      <c r="A103" s="135">
        <v>4531</v>
      </c>
      <c r="B103" s="188" t="s">
        <v>584</v>
      </c>
      <c r="C103" s="151" t="s">
        <v>139</v>
      </c>
      <c r="D103" s="1">
        <f>E103+F103</f>
        <v>0</v>
      </c>
      <c r="E103" s="1"/>
      <c r="F103" s="1"/>
    </row>
    <row r="104" spans="1:6" ht="28.5" customHeight="1">
      <c r="A104" s="135">
        <v>4532</v>
      </c>
      <c r="B104" s="188" t="s">
        <v>585</v>
      </c>
      <c r="C104" s="153" t="s">
        <v>140</v>
      </c>
      <c r="D104" s="1">
        <f>E104+F104</f>
        <v>0</v>
      </c>
      <c r="E104" s="1"/>
      <c r="F104" s="1"/>
    </row>
    <row r="105" spans="1:6" ht="28.5" customHeight="1">
      <c r="A105" s="135">
        <v>4533</v>
      </c>
      <c r="B105" s="188" t="s">
        <v>672</v>
      </c>
      <c r="C105" s="153" t="s">
        <v>141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8" customHeight="1">
      <c r="A106" s="135"/>
      <c r="B106" s="189" t="s">
        <v>534</v>
      </c>
      <c r="C106" s="153"/>
      <c r="D106" s="1"/>
      <c r="E106" s="1"/>
      <c r="F106" s="1"/>
    </row>
    <row r="107" spans="1:6" ht="28.5" customHeight="1">
      <c r="A107" s="135">
        <v>4534</v>
      </c>
      <c r="B107" s="189" t="s">
        <v>673</v>
      </c>
      <c r="C107" s="153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21" customHeight="1">
      <c r="A108" s="135"/>
      <c r="B108" s="189" t="s">
        <v>586</v>
      </c>
      <c r="C108" s="153"/>
      <c r="D108" s="1"/>
      <c r="E108" s="1"/>
      <c r="F108" s="1"/>
    </row>
    <row r="109" spans="1:6" ht="21" customHeight="1">
      <c r="A109" s="190">
        <v>4535</v>
      </c>
      <c r="B109" s="191" t="s">
        <v>587</v>
      </c>
      <c r="C109" s="153"/>
      <c r="D109" s="1">
        <f>E109+F109</f>
        <v>0</v>
      </c>
      <c r="E109" s="1"/>
      <c r="F109" s="1"/>
    </row>
    <row r="110" spans="1:6" ht="19.5" customHeight="1">
      <c r="A110" s="135">
        <v>4536</v>
      </c>
      <c r="B110" s="189" t="s">
        <v>588</v>
      </c>
      <c r="C110" s="153"/>
      <c r="D110" s="1">
        <f>E110+F110</f>
        <v>0</v>
      </c>
      <c r="E110" s="1"/>
      <c r="F110" s="1"/>
    </row>
    <row r="111" spans="1:6" ht="19.5" customHeight="1">
      <c r="A111" s="135">
        <v>4537</v>
      </c>
      <c r="B111" s="189" t="s">
        <v>589</v>
      </c>
      <c r="C111" s="153"/>
      <c r="D111" s="1">
        <f>E111+F111</f>
        <v>0</v>
      </c>
      <c r="E111" s="1"/>
      <c r="F111" s="1"/>
    </row>
    <row r="112" spans="1:6" ht="19.5" customHeight="1">
      <c r="A112" s="135">
        <v>4538</v>
      </c>
      <c r="B112" s="189" t="s">
        <v>590</v>
      </c>
      <c r="C112" s="153"/>
      <c r="D112" s="1">
        <f>E112+F112</f>
        <v>0</v>
      </c>
      <c r="E112" s="1"/>
      <c r="F112" s="1"/>
    </row>
    <row r="113" spans="1:6" ht="28.5" customHeight="1">
      <c r="A113" s="135">
        <v>4540</v>
      </c>
      <c r="B113" s="186" t="s">
        <v>674</v>
      </c>
      <c r="C113" s="137" t="s">
        <v>69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35"/>
      <c r="B114" s="174" t="s">
        <v>250</v>
      </c>
      <c r="C114" s="137"/>
      <c r="D114" s="1"/>
      <c r="E114" s="1"/>
      <c r="F114" s="1"/>
    </row>
    <row r="115" spans="1:6" ht="28.5" customHeight="1">
      <c r="A115" s="135">
        <v>4541</v>
      </c>
      <c r="B115" s="188" t="s">
        <v>591</v>
      </c>
      <c r="C115" s="153" t="s">
        <v>142</v>
      </c>
      <c r="D115" s="1">
        <f>F115</f>
        <v>0</v>
      </c>
      <c r="E115" s="1" t="s">
        <v>74</v>
      </c>
      <c r="F115" s="1"/>
    </row>
    <row r="116" spans="1:6" ht="28.5" customHeight="1">
      <c r="A116" s="135">
        <v>4542</v>
      </c>
      <c r="B116" s="188" t="s">
        <v>592</v>
      </c>
      <c r="C116" s="153" t="s">
        <v>143</v>
      </c>
      <c r="D116" s="1">
        <f>F116</f>
        <v>0</v>
      </c>
      <c r="E116" s="1" t="s">
        <v>74</v>
      </c>
      <c r="F116" s="1"/>
    </row>
    <row r="117" spans="1:6" ht="28.5" customHeight="1">
      <c r="A117" s="135">
        <v>4543</v>
      </c>
      <c r="B117" s="188" t="s">
        <v>675</v>
      </c>
      <c r="C117" s="153" t="s">
        <v>144</v>
      </c>
      <c r="D117" s="1">
        <f>F117</f>
        <v>0</v>
      </c>
      <c r="E117" s="1" t="s">
        <v>74</v>
      </c>
      <c r="F117" s="1">
        <f>F119+F123+F124</f>
        <v>0</v>
      </c>
    </row>
    <row r="118" spans="1:6" ht="19.5" customHeight="1">
      <c r="A118" s="135"/>
      <c r="B118" s="189" t="s">
        <v>534</v>
      </c>
      <c r="C118" s="153"/>
      <c r="D118" s="1"/>
      <c r="E118" s="1"/>
      <c r="F118" s="1"/>
    </row>
    <row r="119" spans="1:6" ht="28.5" customHeight="1">
      <c r="A119" s="135">
        <v>4544</v>
      </c>
      <c r="B119" s="189" t="s">
        <v>593</v>
      </c>
      <c r="C119" s="153"/>
      <c r="D119" s="1">
        <f>E119+F119</f>
        <v>0</v>
      </c>
      <c r="E119" s="1"/>
      <c r="F119" s="1">
        <f>F121+F122</f>
        <v>0</v>
      </c>
    </row>
    <row r="120" spans="1:6" ht="18" customHeight="1">
      <c r="A120" s="135"/>
      <c r="B120" s="189" t="s">
        <v>586</v>
      </c>
      <c r="C120" s="153"/>
      <c r="D120" s="1"/>
      <c r="E120" s="1"/>
      <c r="F120" s="1"/>
    </row>
    <row r="121" spans="1:6" ht="20.25" customHeight="1">
      <c r="A121" s="190">
        <v>4545</v>
      </c>
      <c r="B121" s="191" t="s">
        <v>587</v>
      </c>
      <c r="C121" s="153"/>
      <c r="D121" s="1">
        <f>E121+F121</f>
        <v>0</v>
      </c>
      <c r="E121" s="1"/>
      <c r="F121" s="1"/>
    </row>
    <row r="122" spans="1:6" ht="20.25" customHeight="1">
      <c r="A122" s="135">
        <v>4546</v>
      </c>
      <c r="B122" s="189" t="s">
        <v>594</v>
      </c>
      <c r="C122" s="153"/>
      <c r="D122" s="1">
        <f>E122+F122</f>
        <v>0</v>
      </c>
      <c r="E122" s="1"/>
      <c r="F122" s="1"/>
    </row>
    <row r="123" spans="1:6" ht="20.25" customHeight="1">
      <c r="A123" s="135">
        <v>4547</v>
      </c>
      <c r="B123" s="189" t="s">
        <v>589</v>
      </c>
      <c r="C123" s="153"/>
      <c r="D123" s="1">
        <f>E123+F123</f>
        <v>0</v>
      </c>
      <c r="E123" s="1"/>
      <c r="F123" s="1"/>
    </row>
    <row r="124" spans="1:6" ht="20.25" customHeight="1" thickBot="1">
      <c r="A124" s="176">
        <v>4548</v>
      </c>
      <c r="B124" s="192" t="s">
        <v>590</v>
      </c>
      <c r="C124" s="185"/>
      <c r="D124" s="1">
        <f>E124+F124</f>
        <v>0</v>
      </c>
      <c r="E124" s="1"/>
      <c r="F124" s="1"/>
    </row>
    <row r="125" spans="1:6" s="8" customFormat="1" ht="28.5" customHeight="1" thickBot="1">
      <c r="A125" s="138">
        <v>4600</v>
      </c>
      <c r="B125" s="142" t="s">
        <v>676</v>
      </c>
      <c r="C125" s="140" t="s">
        <v>69</v>
      </c>
      <c r="D125" s="24">
        <f>E125</f>
        <v>2500</v>
      </c>
      <c r="E125" s="24">
        <f>E127+E131+E137</f>
        <v>2500</v>
      </c>
      <c r="F125" s="24" t="s">
        <v>74</v>
      </c>
    </row>
    <row r="126" spans="1:6" ht="28.5" customHeight="1">
      <c r="A126" s="193"/>
      <c r="B126" s="171" t="s">
        <v>534</v>
      </c>
      <c r="C126" s="172"/>
      <c r="D126" s="1"/>
      <c r="E126" s="1"/>
      <c r="F126" s="1"/>
    </row>
    <row r="127" spans="1:6" ht="19.5" customHeight="1">
      <c r="A127" s="135">
        <v>4610</v>
      </c>
      <c r="B127" s="194" t="s">
        <v>595</v>
      </c>
      <c r="C127" s="183"/>
      <c r="D127" s="1">
        <f>E127</f>
        <v>0</v>
      </c>
      <c r="E127" s="1">
        <f>E129+E130</f>
        <v>0</v>
      </c>
      <c r="F127" s="1" t="s">
        <v>5</v>
      </c>
    </row>
    <row r="128" spans="1:6" ht="20.25" customHeight="1">
      <c r="A128" s="135"/>
      <c r="B128" s="174" t="s">
        <v>534</v>
      </c>
      <c r="C128" s="183"/>
      <c r="D128" s="1"/>
      <c r="E128" s="1"/>
      <c r="F128" s="1"/>
    </row>
    <row r="129" spans="1:6" ht="28.5" customHeight="1">
      <c r="A129" s="135">
        <v>4610</v>
      </c>
      <c r="B129" s="143" t="s">
        <v>596</v>
      </c>
      <c r="C129" s="183" t="s">
        <v>145</v>
      </c>
      <c r="D129" s="1">
        <f>E129</f>
        <v>0</v>
      </c>
      <c r="E129" s="1"/>
      <c r="F129" s="1" t="s">
        <v>74</v>
      </c>
    </row>
    <row r="130" spans="1:6" ht="28.5" customHeight="1">
      <c r="A130" s="135">
        <v>4620</v>
      </c>
      <c r="B130" s="144" t="s">
        <v>597</v>
      </c>
      <c r="C130" s="183" t="s">
        <v>146</v>
      </c>
      <c r="D130" s="1">
        <f>E130</f>
        <v>0</v>
      </c>
      <c r="E130" s="1"/>
      <c r="F130" s="1" t="s">
        <v>74</v>
      </c>
    </row>
    <row r="131" spans="1:6" ht="28.5" customHeight="1">
      <c r="A131" s="135">
        <v>4630</v>
      </c>
      <c r="B131" s="136" t="s">
        <v>677</v>
      </c>
      <c r="C131" s="137" t="s">
        <v>69</v>
      </c>
      <c r="D131" s="1">
        <f>E131</f>
        <v>2500</v>
      </c>
      <c r="E131" s="1">
        <f>E133+E134+E135+E136</f>
        <v>2500</v>
      </c>
      <c r="F131" s="1" t="s">
        <v>74</v>
      </c>
    </row>
    <row r="132" spans="1:6" ht="20.25" customHeight="1">
      <c r="A132" s="135"/>
      <c r="B132" s="174" t="s">
        <v>250</v>
      </c>
      <c r="C132" s="137"/>
      <c r="D132" s="1"/>
      <c r="E132" s="1"/>
      <c r="F132" s="1"/>
    </row>
    <row r="133" spans="1:6" ht="20.25" customHeight="1">
      <c r="A133" s="135">
        <v>4631</v>
      </c>
      <c r="B133" s="144" t="s">
        <v>598</v>
      </c>
      <c r="C133" s="153" t="s">
        <v>147</v>
      </c>
      <c r="D133" s="1">
        <f>E133</f>
        <v>0</v>
      </c>
      <c r="E133" s="1"/>
      <c r="F133" s="1" t="s">
        <v>74</v>
      </c>
    </row>
    <row r="134" spans="1:6" ht="20.25" customHeight="1">
      <c r="A134" s="135">
        <v>4632</v>
      </c>
      <c r="B134" s="143" t="s">
        <v>599</v>
      </c>
      <c r="C134" s="153" t="s">
        <v>148</v>
      </c>
      <c r="D134" s="1">
        <f>E134</f>
        <v>500</v>
      </c>
      <c r="E134" s="1">
        <v>500</v>
      </c>
      <c r="F134" s="1" t="s">
        <v>74</v>
      </c>
    </row>
    <row r="135" spans="1:6" ht="20.25" customHeight="1">
      <c r="A135" s="135">
        <v>4633</v>
      </c>
      <c r="B135" s="144" t="s">
        <v>600</v>
      </c>
      <c r="C135" s="153" t="s">
        <v>149</v>
      </c>
      <c r="D135" s="1">
        <f>E135</f>
        <v>0</v>
      </c>
      <c r="E135" s="1"/>
      <c r="F135" s="1" t="s">
        <v>74</v>
      </c>
    </row>
    <row r="136" spans="1:6" ht="20.25" customHeight="1">
      <c r="A136" s="135">
        <v>4634</v>
      </c>
      <c r="B136" s="144" t="s">
        <v>601</v>
      </c>
      <c r="C136" s="153" t="s">
        <v>981</v>
      </c>
      <c r="D136" s="1">
        <f>E136</f>
        <v>2000</v>
      </c>
      <c r="E136" s="1">
        <v>2000</v>
      </c>
      <c r="F136" s="1" t="s">
        <v>74</v>
      </c>
    </row>
    <row r="137" spans="1:6" ht="20.25" customHeight="1">
      <c r="A137" s="135">
        <v>4640</v>
      </c>
      <c r="B137" s="136" t="s">
        <v>678</v>
      </c>
      <c r="C137" s="137" t="s">
        <v>69</v>
      </c>
      <c r="D137" s="1">
        <f>E137</f>
        <v>0</v>
      </c>
      <c r="E137" s="1">
        <f>E139</f>
        <v>0</v>
      </c>
      <c r="F137" s="1" t="s">
        <v>74</v>
      </c>
    </row>
    <row r="138" spans="1:6" ht="20.25" customHeight="1">
      <c r="A138" s="135"/>
      <c r="B138" s="174" t="s">
        <v>250</v>
      </c>
      <c r="C138" s="137"/>
      <c r="D138" s="1"/>
      <c r="E138" s="1"/>
      <c r="F138" s="1"/>
    </row>
    <row r="139" spans="1:6" ht="20.25" customHeight="1" thickBot="1">
      <c r="A139" s="176">
        <v>4641</v>
      </c>
      <c r="B139" s="184" t="s">
        <v>602</v>
      </c>
      <c r="C139" s="185" t="s">
        <v>150</v>
      </c>
      <c r="D139" s="1">
        <f>E139</f>
        <v>0</v>
      </c>
      <c r="E139" s="1"/>
      <c r="F139" s="1" t="s">
        <v>74</v>
      </c>
    </row>
    <row r="140" spans="1:6" s="8" customFormat="1" ht="28.5" customHeight="1" thickBot="1">
      <c r="A140" s="195">
        <v>4700</v>
      </c>
      <c r="B140" s="145" t="s">
        <v>679</v>
      </c>
      <c r="C140" s="140" t="s">
        <v>69</v>
      </c>
      <c r="D140" s="24">
        <f>E140+F140-'hat1'!F135</f>
        <v>4302.8999999999996</v>
      </c>
      <c r="E140" s="24">
        <f>E142+E146+E152+E155+E159+E162+E165</f>
        <v>4302.8999999999996</v>
      </c>
      <c r="F140" s="24">
        <f>F165</f>
        <v>0</v>
      </c>
    </row>
    <row r="141" spans="1:6" ht="28.5" customHeight="1">
      <c r="A141" s="170"/>
      <c r="B141" s="171" t="s">
        <v>534</v>
      </c>
      <c r="C141" s="172"/>
      <c r="D141" s="1"/>
      <c r="E141" s="1"/>
      <c r="F141" s="1"/>
    </row>
    <row r="142" spans="1:6" ht="28.5" customHeight="1">
      <c r="A142" s="135">
        <v>4710</v>
      </c>
      <c r="B142" s="175" t="s">
        <v>680</v>
      </c>
      <c r="C142" s="137" t="s">
        <v>69</v>
      </c>
      <c r="D142" s="1">
        <f>E142</f>
        <v>450</v>
      </c>
      <c r="E142" s="1">
        <f>E144+E145</f>
        <v>450</v>
      </c>
      <c r="F142" s="1" t="s">
        <v>74</v>
      </c>
    </row>
    <row r="143" spans="1:6" ht="28.5" customHeight="1">
      <c r="A143" s="135"/>
      <c r="B143" s="174" t="s">
        <v>250</v>
      </c>
      <c r="C143" s="137"/>
      <c r="D143" s="1"/>
      <c r="E143" s="1"/>
      <c r="F143" s="1"/>
    </row>
    <row r="144" spans="1:6" ht="28.5" customHeight="1">
      <c r="A144" s="135">
        <v>4711</v>
      </c>
      <c r="B144" s="143" t="s">
        <v>603</v>
      </c>
      <c r="C144" s="153" t="s">
        <v>151</v>
      </c>
      <c r="D144" s="1">
        <f>E144</f>
        <v>0</v>
      </c>
      <c r="E144" s="1"/>
      <c r="F144" s="1" t="s">
        <v>74</v>
      </c>
    </row>
    <row r="145" spans="1:6" ht="28.5" customHeight="1">
      <c r="A145" s="135">
        <v>4712</v>
      </c>
      <c r="B145" s="144" t="s">
        <v>604</v>
      </c>
      <c r="C145" s="153" t="s">
        <v>152</v>
      </c>
      <c r="D145" s="1">
        <f>E145</f>
        <v>450</v>
      </c>
      <c r="E145" s="1">
        <v>450</v>
      </c>
      <c r="F145" s="1" t="s">
        <v>74</v>
      </c>
    </row>
    <row r="146" spans="1:6" ht="28.5" customHeight="1">
      <c r="A146" s="135">
        <v>4720</v>
      </c>
      <c r="B146" s="136" t="s">
        <v>681</v>
      </c>
      <c r="C146" s="146" t="s">
        <v>74</v>
      </c>
      <c r="D146" s="1">
        <f>E146</f>
        <v>200</v>
      </c>
      <c r="E146" s="1">
        <f>E148+E149+E150+E151</f>
        <v>200</v>
      </c>
      <c r="F146" s="1" t="s">
        <v>74</v>
      </c>
    </row>
    <row r="147" spans="1:6" ht="28.5" customHeight="1">
      <c r="A147" s="135"/>
      <c r="B147" s="174" t="s">
        <v>250</v>
      </c>
      <c r="C147" s="137"/>
      <c r="D147" s="1"/>
      <c r="E147" s="1"/>
      <c r="F147" s="1"/>
    </row>
    <row r="148" spans="1:6" ht="21" customHeight="1">
      <c r="A148" s="135">
        <v>4721</v>
      </c>
      <c r="B148" s="144" t="s">
        <v>605</v>
      </c>
      <c r="C148" s="153" t="s">
        <v>153</v>
      </c>
      <c r="D148" s="1">
        <f>E148</f>
        <v>0</v>
      </c>
      <c r="E148" s="1"/>
      <c r="F148" s="1" t="s">
        <v>74</v>
      </c>
    </row>
    <row r="149" spans="1:6" ht="21" customHeight="1">
      <c r="A149" s="135">
        <v>4722</v>
      </c>
      <c r="B149" s="144" t="s">
        <v>606</v>
      </c>
      <c r="C149" s="196">
        <v>4822</v>
      </c>
      <c r="D149" s="1">
        <f>E149</f>
        <v>0</v>
      </c>
      <c r="E149" s="1"/>
      <c r="F149" s="1" t="s">
        <v>74</v>
      </c>
    </row>
    <row r="150" spans="1:6" ht="21" customHeight="1">
      <c r="A150" s="135">
        <v>4723</v>
      </c>
      <c r="B150" s="144" t="s">
        <v>607</v>
      </c>
      <c r="C150" s="153" t="s">
        <v>154</v>
      </c>
      <c r="D150" s="1">
        <f>E150</f>
        <v>200</v>
      </c>
      <c r="E150" s="1">
        <v>200</v>
      </c>
      <c r="F150" s="1" t="s">
        <v>74</v>
      </c>
    </row>
    <row r="151" spans="1:6" ht="28.5" customHeight="1">
      <c r="A151" s="135">
        <v>4724</v>
      </c>
      <c r="B151" s="144" t="s">
        <v>608</v>
      </c>
      <c r="C151" s="153" t="s">
        <v>155</v>
      </c>
      <c r="D151" s="1">
        <f>E151</f>
        <v>0</v>
      </c>
      <c r="E151" s="1"/>
      <c r="F151" s="1" t="s">
        <v>74</v>
      </c>
    </row>
    <row r="152" spans="1:6" ht="28.5" customHeight="1">
      <c r="A152" s="135">
        <v>4730</v>
      </c>
      <c r="B152" s="136" t="s">
        <v>682</v>
      </c>
      <c r="C152" s="137" t="s">
        <v>69</v>
      </c>
      <c r="D152" s="1">
        <f>E152</f>
        <v>0</v>
      </c>
      <c r="E152" s="1">
        <f>E154</f>
        <v>0</v>
      </c>
      <c r="F152" s="1" t="s">
        <v>74</v>
      </c>
    </row>
    <row r="153" spans="1:6" ht="18" customHeight="1">
      <c r="A153" s="135"/>
      <c r="B153" s="174" t="s">
        <v>250</v>
      </c>
      <c r="C153" s="137"/>
      <c r="D153" s="1"/>
      <c r="E153" s="1"/>
      <c r="F153" s="1"/>
    </row>
    <row r="154" spans="1:6" ht="28.5" customHeight="1">
      <c r="A154" s="135">
        <v>4731</v>
      </c>
      <c r="B154" s="187" t="s">
        <v>609</v>
      </c>
      <c r="C154" s="153" t="s">
        <v>156</v>
      </c>
      <c r="D154" s="1">
        <f>E154</f>
        <v>0</v>
      </c>
      <c r="E154" s="1"/>
      <c r="F154" s="1" t="s">
        <v>74</v>
      </c>
    </row>
    <row r="155" spans="1:6" ht="28.5" customHeight="1">
      <c r="A155" s="135">
        <v>4740</v>
      </c>
      <c r="B155" s="136" t="s">
        <v>683</v>
      </c>
      <c r="C155" s="137" t="s">
        <v>69</v>
      </c>
      <c r="D155" s="1">
        <f>E155</f>
        <v>0</v>
      </c>
      <c r="E155" s="1">
        <f>E157+E158</f>
        <v>0</v>
      </c>
      <c r="F155" s="1" t="s">
        <v>74</v>
      </c>
    </row>
    <row r="156" spans="1:6" ht="20.25" customHeight="1">
      <c r="A156" s="135"/>
      <c r="B156" s="174" t="s">
        <v>250</v>
      </c>
      <c r="C156" s="137"/>
      <c r="D156" s="1"/>
      <c r="E156" s="1"/>
      <c r="F156" s="1"/>
    </row>
    <row r="157" spans="1:6" ht="28.5" customHeight="1">
      <c r="A157" s="135">
        <v>4741</v>
      </c>
      <c r="B157" s="144" t="s">
        <v>610</v>
      </c>
      <c r="C157" s="153" t="s">
        <v>157</v>
      </c>
      <c r="D157" s="1">
        <f>E157</f>
        <v>0</v>
      </c>
      <c r="E157" s="1"/>
      <c r="F157" s="1" t="s">
        <v>74</v>
      </c>
    </row>
    <row r="158" spans="1:6" ht="28.5" customHeight="1">
      <c r="A158" s="135">
        <v>4742</v>
      </c>
      <c r="B158" s="144" t="s">
        <v>611</v>
      </c>
      <c r="C158" s="153" t="s">
        <v>158</v>
      </c>
      <c r="D158" s="1">
        <f>E158</f>
        <v>0</v>
      </c>
      <c r="E158" s="1"/>
      <c r="F158" s="1" t="s">
        <v>74</v>
      </c>
    </row>
    <row r="159" spans="1:6" ht="28.5" customHeight="1">
      <c r="A159" s="135">
        <v>4750</v>
      </c>
      <c r="B159" s="136" t="s">
        <v>684</v>
      </c>
      <c r="C159" s="137" t="s">
        <v>69</v>
      </c>
      <c r="D159" s="1">
        <f>E159</f>
        <v>0</v>
      </c>
      <c r="E159" s="1">
        <f>E161</f>
        <v>0</v>
      </c>
      <c r="F159" s="1" t="s">
        <v>74</v>
      </c>
    </row>
    <row r="160" spans="1:6" ht="16.5" customHeight="1">
      <c r="A160" s="135"/>
      <c r="B160" s="174" t="s">
        <v>250</v>
      </c>
      <c r="C160" s="137"/>
      <c r="D160" s="1"/>
      <c r="E160" s="1"/>
      <c r="F160" s="1"/>
    </row>
    <row r="161" spans="1:6" ht="28.5" customHeight="1">
      <c r="A161" s="135">
        <v>4751</v>
      </c>
      <c r="B161" s="144" t="s">
        <v>612</v>
      </c>
      <c r="C161" s="153" t="s">
        <v>159</v>
      </c>
      <c r="D161" s="1">
        <f>E161</f>
        <v>0</v>
      </c>
      <c r="E161" s="1"/>
      <c r="F161" s="1" t="s">
        <v>74</v>
      </c>
    </row>
    <row r="162" spans="1:6" ht="28.5" customHeight="1">
      <c r="A162" s="135">
        <v>4760</v>
      </c>
      <c r="B162" s="136" t="s">
        <v>685</v>
      </c>
      <c r="C162" s="137" t="s">
        <v>69</v>
      </c>
      <c r="D162" s="1">
        <f>E162</f>
        <v>0</v>
      </c>
      <c r="E162" s="1">
        <f>E164</f>
        <v>0</v>
      </c>
      <c r="F162" s="1" t="s">
        <v>74</v>
      </c>
    </row>
    <row r="163" spans="1:6" ht="18.75" customHeight="1">
      <c r="A163" s="135"/>
      <c r="B163" s="174" t="s">
        <v>250</v>
      </c>
      <c r="C163" s="137"/>
      <c r="D163" s="1"/>
      <c r="E163" s="1"/>
      <c r="F163" s="1"/>
    </row>
    <row r="164" spans="1:6" ht="18.75" customHeight="1">
      <c r="A164" s="135">
        <v>4761</v>
      </c>
      <c r="B164" s="144" t="s">
        <v>613</v>
      </c>
      <c r="C164" s="153" t="s">
        <v>160</v>
      </c>
      <c r="D164" s="1">
        <f>E164</f>
        <v>0</v>
      </c>
      <c r="E164" s="1"/>
      <c r="F164" s="1" t="s">
        <v>74</v>
      </c>
    </row>
    <row r="165" spans="1:6" ht="18.75" customHeight="1">
      <c r="A165" s="135">
        <v>4770</v>
      </c>
      <c r="B165" s="136" t="s">
        <v>686</v>
      </c>
      <c r="C165" s="137" t="s">
        <v>69</v>
      </c>
      <c r="D165" s="1">
        <f>E165+F165-'hat1'!F135</f>
        <v>3652.9</v>
      </c>
      <c r="E165" s="1">
        <f>E167</f>
        <v>3652.9</v>
      </c>
      <c r="F165" s="1">
        <f>F167</f>
        <v>0</v>
      </c>
    </row>
    <row r="166" spans="1:6" ht="18.75" customHeight="1">
      <c r="A166" s="135"/>
      <c r="B166" s="174" t="s">
        <v>250</v>
      </c>
      <c r="C166" s="137"/>
      <c r="D166" s="1"/>
      <c r="E166" s="1"/>
      <c r="F166" s="1"/>
    </row>
    <row r="167" spans="1:6" ht="18.75" customHeight="1">
      <c r="A167" s="135">
        <v>4771</v>
      </c>
      <c r="B167" s="144" t="s">
        <v>614</v>
      </c>
      <c r="C167" s="153" t="s">
        <v>161</v>
      </c>
      <c r="D167" s="1">
        <f>E167+F167-'hat1'!F135</f>
        <v>3652.9</v>
      </c>
      <c r="E167" s="1">
        <v>3652.9</v>
      </c>
      <c r="F167" s="1"/>
    </row>
    <row r="168" spans="1:6" ht="28.5" customHeight="1" thickBot="1">
      <c r="A168" s="176">
        <v>4772</v>
      </c>
      <c r="B168" s="184" t="s">
        <v>615</v>
      </c>
      <c r="C168" s="197" t="s">
        <v>69</v>
      </c>
      <c r="D168" s="1">
        <f>E168</f>
        <v>0</v>
      </c>
      <c r="E168" s="1">
        <f>'hat1'!F135</f>
        <v>0</v>
      </c>
      <c r="F168" s="1" t="s">
        <v>74</v>
      </c>
    </row>
    <row r="169" spans="1:6" s="199" customFormat="1" ht="28.5" customHeight="1" thickBot="1">
      <c r="A169" s="138">
        <v>5000</v>
      </c>
      <c r="B169" s="198" t="s">
        <v>616</v>
      </c>
      <c r="C169" s="140" t="s">
        <v>69</v>
      </c>
      <c r="D169" s="24">
        <f>F169</f>
        <v>0</v>
      </c>
      <c r="E169" s="24" t="s">
        <v>74</v>
      </c>
      <c r="F169" s="24">
        <f>F171+F189+F195+F198</f>
        <v>0</v>
      </c>
    </row>
    <row r="170" spans="1:6" ht="28.5" customHeight="1" thickBot="1">
      <c r="A170" s="200"/>
      <c r="B170" s="201" t="s">
        <v>534</v>
      </c>
      <c r="C170" s="202"/>
      <c r="D170" s="1"/>
      <c r="E170" s="1"/>
      <c r="F170" s="1"/>
    </row>
    <row r="171" spans="1:6" ht="28.5" customHeight="1" thickBot="1">
      <c r="A171" s="138">
        <v>5100</v>
      </c>
      <c r="B171" s="139" t="s">
        <v>687</v>
      </c>
      <c r="C171" s="140" t="s">
        <v>69</v>
      </c>
      <c r="D171" s="1">
        <f>F171</f>
        <v>0</v>
      </c>
      <c r="E171" s="1" t="s">
        <v>74</v>
      </c>
      <c r="F171" s="1">
        <f>F173+F178+F183</f>
        <v>0</v>
      </c>
    </row>
    <row r="172" spans="1:6" ht="28.5" customHeight="1">
      <c r="A172" s="170"/>
      <c r="B172" s="171" t="s">
        <v>534</v>
      </c>
      <c r="C172" s="172"/>
      <c r="D172" s="1">
        <f>F172</f>
        <v>0</v>
      </c>
      <c r="E172" s="1"/>
      <c r="F172" s="1"/>
    </row>
    <row r="173" spans="1:6" ht="28.5" customHeight="1">
      <c r="A173" s="135">
        <v>5110</v>
      </c>
      <c r="B173" s="136" t="s">
        <v>688</v>
      </c>
      <c r="C173" s="137" t="s">
        <v>69</v>
      </c>
      <c r="D173" s="1">
        <f>F173</f>
        <v>0</v>
      </c>
      <c r="E173" s="1"/>
      <c r="F173" s="1">
        <f>F175+F176+F177</f>
        <v>0</v>
      </c>
    </row>
    <row r="174" spans="1:6" ht="19.5" customHeight="1">
      <c r="A174" s="135"/>
      <c r="B174" s="174" t="s">
        <v>250</v>
      </c>
      <c r="C174" s="137"/>
      <c r="D174" s="1"/>
      <c r="E174" s="1"/>
      <c r="F174" s="1"/>
    </row>
    <row r="175" spans="1:6" ht="19.5" customHeight="1">
      <c r="A175" s="135">
        <v>5111</v>
      </c>
      <c r="B175" s="144" t="s">
        <v>617</v>
      </c>
      <c r="C175" s="152" t="s">
        <v>162</v>
      </c>
      <c r="D175" s="1">
        <f>F175</f>
        <v>0</v>
      </c>
      <c r="E175" s="1" t="s">
        <v>74</v>
      </c>
      <c r="F175" s="1"/>
    </row>
    <row r="176" spans="1:6" ht="19.5" customHeight="1">
      <c r="A176" s="135">
        <v>5112</v>
      </c>
      <c r="B176" s="144" t="s">
        <v>618</v>
      </c>
      <c r="C176" s="152" t="s">
        <v>163</v>
      </c>
      <c r="D176" s="1">
        <f>F176</f>
        <v>0</v>
      </c>
      <c r="E176" s="1" t="s">
        <v>74</v>
      </c>
      <c r="F176" s="1"/>
    </row>
    <row r="177" spans="1:6" ht="19.5" customHeight="1">
      <c r="A177" s="135">
        <v>5113</v>
      </c>
      <c r="B177" s="144" t="s">
        <v>619</v>
      </c>
      <c r="C177" s="152" t="s">
        <v>164</v>
      </c>
      <c r="D177" s="1">
        <f>F177</f>
        <v>0</v>
      </c>
      <c r="E177" s="1" t="s">
        <v>74</v>
      </c>
      <c r="F177" s="1"/>
    </row>
    <row r="178" spans="1:6" ht="30.75" customHeight="1">
      <c r="A178" s="135">
        <v>5120</v>
      </c>
      <c r="B178" s="136" t="s">
        <v>689</v>
      </c>
      <c r="C178" s="137" t="s">
        <v>69</v>
      </c>
      <c r="D178" s="1">
        <f>F178</f>
        <v>0</v>
      </c>
      <c r="E178" s="1"/>
      <c r="F178" s="1">
        <f>F180+F181+F182</f>
        <v>0</v>
      </c>
    </row>
    <row r="179" spans="1:6" ht="19.5" customHeight="1">
      <c r="A179" s="135"/>
      <c r="B179" s="155" t="s">
        <v>250</v>
      </c>
      <c r="C179" s="137"/>
      <c r="D179" s="1"/>
      <c r="E179" s="1"/>
      <c r="F179" s="1"/>
    </row>
    <row r="180" spans="1:6" ht="19.5" customHeight="1">
      <c r="A180" s="135">
        <v>5121</v>
      </c>
      <c r="B180" s="144" t="s">
        <v>620</v>
      </c>
      <c r="C180" s="152" t="s">
        <v>165</v>
      </c>
      <c r="D180" s="1">
        <f>F180</f>
        <v>0</v>
      </c>
      <c r="E180" s="1" t="s">
        <v>74</v>
      </c>
      <c r="F180" s="1"/>
    </row>
    <row r="181" spans="1:6" ht="19.5" customHeight="1">
      <c r="A181" s="135">
        <v>5122</v>
      </c>
      <c r="B181" s="144" t="s">
        <v>621</v>
      </c>
      <c r="C181" s="152" t="s">
        <v>166</v>
      </c>
      <c r="D181" s="1">
        <f>F181</f>
        <v>0</v>
      </c>
      <c r="E181" s="1" t="s">
        <v>74</v>
      </c>
      <c r="F181" s="1"/>
    </row>
    <row r="182" spans="1:6" ht="19.5" customHeight="1">
      <c r="A182" s="135">
        <v>5123</v>
      </c>
      <c r="B182" s="144" t="s">
        <v>622</v>
      </c>
      <c r="C182" s="152" t="s">
        <v>167</v>
      </c>
      <c r="D182" s="1">
        <f>F182</f>
        <v>0</v>
      </c>
      <c r="E182" s="1" t="s">
        <v>74</v>
      </c>
      <c r="F182" s="1"/>
    </row>
    <row r="183" spans="1:6" ht="28.5" customHeight="1">
      <c r="A183" s="135">
        <v>5130</v>
      </c>
      <c r="B183" s="136" t="s">
        <v>690</v>
      </c>
      <c r="C183" s="137" t="s">
        <v>69</v>
      </c>
      <c r="D183" s="1">
        <f>F183</f>
        <v>0</v>
      </c>
      <c r="E183" s="1"/>
      <c r="F183" s="1">
        <f>F185+F186+F187+F188</f>
        <v>0</v>
      </c>
    </row>
    <row r="184" spans="1:6" ht="21" customHeight="1">
      <c r="A184" s="135"/>
      <c r="B184" s="174" t="s">
        <v>250</v>
      </c>
      <c r="C184" s="137"/>
      <c r="D184" s="1"/>
      <c r="E184" s="1"/>
      <c r="F184" s="1"/>
    </row>
    <row r="185" spans="1:6" ht="21" customHeight="1">
      <c r="A185" s="135">
        <v>5131</v>
      </c>
      <c r="B185" s="144" t="s">
        <v>623</v>
      </c>
      <c r="C185" s="152" t="s">
        <v>168</v>
      </c>
      <c r="D185" s="1">
        <f>F185</f>
        <v>0</v>
      </c>
      <c r="E185" s="1" t="s">
        <v>74</v>
      </c>
      <c r="F185" s="1"/>
    </row>
    <row r="186" spans="1:6" ht="21" customHeight="1">
      <c r="A186" s="135">
        <v>5132</v>
      </c>
      <c r="B186" s="144" t="s">
        <v>624</v>
      </c>
      <c r="C186" s="152" t="s">
        <v>169</v>
      </c>
      <c r="D186" s="1">
        <f>F186</f>
        <v>0</v>
      </c>
      <c r="E186" s="1" t="s">
        <v>74</v>
      </c>
      <c r="F186" s="1"/>
    </row>
    <row r="187" spans="1:6" ht="21" customHeight="1">
      <c r="A187" s="135">
        <v>5133</v>
      </c>
      <c r="B187" s="144" t="s">
        <v>625</v>
      </c>
      <c r="C187" s="152" t="s">
        <v>170</v>
      </c>
      <c r="D187" s="1">
        <f>E187+F187</f>
        <v>0</v>
      </c>
      <c r="E187" s="1"/>
      <c r="F187" s="1"/>
    </row>
    <row r="188" spans="1:6" ht="21" customHeight="1" thickBot="1">
      <c r="A188" s="176">
        <v>5134</v>
      </c>
      <c r="B188" s="184" t="s">
        <v>626</v>
      </c>
      <c r="C188" s="203" t="s">
        <v>171</v>
      </c>
      <c r="D188" s="1">
        <f>E188+F188</f>
        <v>0</v>
      </c>
      <c r="E188" s="1"/>
      <c r="F188" s="1"/>
    </row>
    <row r="189" spans="1:6" ht="22.5" customHeight="1" thickBot="1">
      <c r="A189" s="138">
        <v>5200</v>
      </c>
      <c r="B189" s="147" t="s">
        <v>691</v>
      </c>
      <c r="C189" s="140" t="s">
        <v>69</v>
      </c>
      <c r="D189" s="1">
        <f>F189</f>
        <v>0</v>
      </c>
      <c r="E189" s="1" t="s">
        <v>74</v>
      </c>
      <c r="F189" s="1">
        <f>F191+F192+F193+F194</f>
        <v>0</v>
      </c>
    </row>
    <row r="190" spans="1:6" ht="20.25" customHeight="1">
      <c r="A190" s="170"/>
      <c r="B190" s="171" t="s">
        <v>534</v>
      </c>
      <c r="C190" s="172"/>
      <c r="D190" s="1"/>
      <c r="E190" s="1"/>
      <c r="F190" s="1"/>
    </row>
    <row r="191" spans="1:6" ht="20.25" customHeight="1">
      <c r="A191" s="135">
        <v>5211</v>
      </c>
      <c r="B191" s="144" t="s">
        <v>627</v>
      </c>
      <c r="C191" s="152" t="s">
        <v>172</v>
      </c>
      <c r="D191" s="1">
        <f>F191</f>
        <v>0</v>
      </c>
      <c r="E191" s="1" t="s">
        <v>74</v>
      </c>
      <c r="F191" s="1"/>
    </row>
    <row r="192" spans="1:6" ht="20.25" customHeight="1">
      <c r="A192" s="135">
        <v>5221</v>
      </c>
      <c r="B192" s="144" t="s">
        <v>628</v>
      </c>
      <c r="C192" s="152" t="s">
        <v>173</v>
      </c>
      <c r="D192" s="1">
        <f>F192</f>
        <v>0</v>
      </c>
      <c r="E192" s="1" t="s">
        <v>74</v>
      </c>
      <c r="F192" s="1"/>
    </row>
    <row r="193" spans="1:6" ht="20.25" customHeight="1">
      <c r="A193" s="135">
        <v>5231</v>
      </c>
      <c r="B193" s="144" t="s">
        <v>629</v>
      </c>
      <c r="C193" s="152" t="s">
        <v>174</v>
      </c>
      <c r="D193" s="1">
        <f>F193</f>
        <v>0</v>
      </c>
      <c r="E193" s="1" t="s">
        <v>74</v>
      </c>
      <c r="F193" s="1"/>
    </row>
    <row r="194" spans="1:6" ht="20.25" customHeight="1" thickBot="1">
      <c r="A194" s="176">
        <v>5241</v>
      </c>
      <c r="B194" s="184" t="s">
        <v>630</v>
      </c>
      <c r="C194" s="203" t="s">
        <v>175</v>
      </c>
      <c r="D194" s="1">
        <f>F194</f>
        <v>0</v>
      </c>
      <c r="E194" s="1" t="s">
        <v>74</v>
      </c>
      <c r="F194" s="1"/>
    </row>
    <row r="195" spans="1:6" ht="21.75" customHeight="1" thickBot="1">
      <c r="A195" s="138">
        <v>5300</v>
      </c>
      <c r="B195" s="147" t="s">
        <v>692</v>
      </c>
      <c r="C195" s="140" t="s">
        <v>69</v>
      </c>
      <c r="D195" s="1">
        <f>F195</f>
        <v>0</v>
      </c>
      <c r="E195" s="1" t="s">
        <v>74</v>
      </c>
      <c r="F195" s="1">
        <f>F197</f>
        <v>0</v>
      </c>
    </row>
    <row r="196" spans="1:6" ht="19.5" customHeight="1">
      <c r="A196" s="170"/>
      <c r="B196" s="171" t="s">
        <v>534</v>
      </c>
      <c r="C196" s="172"/>
      <c r="D196" s="1"/>
      <c r="E196" s="1"/>
      <c r="F196" s="1"/>
    </row>
    <row r="197" spans="1:6" ht="21.75" customHeight="1" thickBot="1">
      <c r="A197" s="176">
        <v>5311</v>
      </c>
      <c r="B197" s="184" t="s">
        <v>631</v>
      </c>
      <c r="C197" s="203" t="s">
        <v>176</v>
      </c>
      <c r="D197" s="1">
        <f>F197</f>
        <v>0</v>
      </c>
      <c r="E197" s="1" t="s">
        <v>74</v>
      </c>
      <c r="F197" s="1"/>
    </row>
    <row r="198" spans="1:6" ht="28.5" customHeight="1" thickBot="1">
      <c r="A198" s="138">
        <v>5400</v>
      </c>
      <c r="B198" s="147" t="s">
        <v>693</v>
      </c>
      <c r="C198" s="140" t="s">
        <v>69</v>
      </c>
      <c r="D198" s="1">
        <f>F198</f>
        <v>0</v>
      </c>
      <c r="E198" s="1" t="s">
        <v>74</v>
      </c>
      <c r="F198" s="1">
        <f>F200+F201+F202+F203</f>
        <v>0</v>
      </c>
    </row>
    <row r="199" spans="1:6" ht="19.5" customHeight="1">
      <c r="A199" s="170"/>
      <c r="B199" s="171" t="s">
        <v>534</v>
      </c>
      <c r="C199" s="172"/>
      <c r="D199" s="1"/>
      <c r="E199" s="1"/>
      <c r="F199" s="1"/>
    </row>
    <row r="200" spans="1:6" ht="19.5" customHeight="1">
      <c r="A200" s="135">
        <v>5411</v>
      </c>
      <c r="B200" s="144" t="s">
        <v>632</v>
      </c>
      <c r="C200" s="152" t="s">
        <v>177</v>
      </c>
      <c r="D200" s="1">
        <f>F200</f>
        <v>0</v>
      </c>
      <c r="E200" s="1" t="s">
        <v>74</v>
      </c>
      <c r="F200" s="1"/>
    </row>
    <row r="201" spans="1:6" ht="19.5" customHeight="1">
      <c r="A201" s="135">
        <v>5421</v>
      </c>
      <c r="B201" s="144" t="s">
        <v>633</v>
      </c>
      <c r="C201" s="152" t="s">
        <v>178</v>
      </c>
      <c r="D201" s="1">
        <f>F201</f>
        <v>0</v>
      </c>
      <c r="E201" s="1" t="s">
        <v>74</v>
      </c>
      <c r="F201" s="1"/>
    </row>
    <row r="202" spans="1:6" ht="19.5" customHeight="1">
      <c r="A202" s="135">
        <v>5431</v>
      </c>
      <c r="B202" s="144" t="s">
        <v>634</v>
      </c>
      <c r="C202" s="152" t="s">
        <v>179</v>
      </c>
      <c r="D202" s="1">
        <f>F202</f>
        <v>0</v>
      </c>
      <c r="E202" s="1" t="s">
        <v>74</v>
      </c>
      <c r="F202" s="1"/>
    </row>
    <row r="203" spans="1:6" ht="19.5" customHeight="1" thickBot="1">
      <c r="A203" s="176">
        <v>5441</v>
      </c>
      <c r="B203" s="204" t="s">
        <v>635</v>
      </c>
      <c r="C203" s="203" t="s">
        <v>180</v>
      </c>
      <c r="D203" s="1">
        <f>F203</f>
        <v>0</v>
      </c>
      <c r="E203" s="1" t="s">
        <v>74</v>
      </c>
      <c r="F203" s="1"/>
    </row>
    <row r="204" spans="1:6" s="207" customFormat="1" ht="28.5" customHeight="1" thickBot="1">
      <c r="A204" s="205" t="s">
        <v>181</v>
      </c>
      <c r="B204" s="206" t="s">
        <v>636</v>
      </c>
      <c r="C204" s="148" t="s">
        <v>69</v>
      </c>
      <c r="D204" s="24">
        <f>F204</f>
        <v>0</v>
      </c>
      <c r="E204" s="162" t="s">
        <v>182</v>
      </c>
      <c r="F204" s="24">
        <f>F206+F211+F219+F222</f>
        <v>0</v>
      </c>
    </row>
    <row r="205" spans="1:6" s="210" customFormat="1" ht="28.5" customHeight="1">
      <c r="A205" s="208"/>
      <c r="B205" s="209" t="s">
        <v>347</v>
      </c>
      <c r="C205" s="149"/>
      <c r="D205" s="1"/>
      <c r="E205" s="1"/>
      <c r="F205" s="1"/>
    </row>
    <row r="206" spans="1:6" ht="28.5" customHeight="1">
      <c r="A206" s="211" t="s">
        <v>183</v>
      </c>
      <c r="B206" s="150" t="s">
        <v>694</v>
      </c>
      <c r="C206" s="151" t="s">
        <v>69</v>
      </c>
      <c r="D206" s="1">
        <f>F206</f>
        <v>0</v>
      </c>
      <c r="E206" s="1" t="s">
        <v>182</v>
      </c>
      <c r="F206" s="1">
        <f>F208+F209+F210</f>
        <v>0</v>
      </c>
    </row>
    <row r="207" spans="1:6" ht="20.25" customHeight="1">
      <c r="A207" s="211"/>
      <c r="B207" s="155" t="s">
        <v>347</v>
      </c>
      <c r="C207" s="151"/>
      <c r="D207" s="1"/>
      <c r="E207" s="1"/>
      <c r="F207" s="1"/>
    </row>
    <row r="208" spans="1:6" ht="20.25" customHeight="1">
      <c r="A208" s="211" t="s">
        <v>184</v>
      </c>
      <c r="B208" s="212" t="s">
        <v>637</v>
      </c>
      <c r="C208" s="152" t="s">
        <v>185</v>
      </c>
      <c r="D208" s="1">
        <f>E208+F208</f>
        <v>0</v>
      </c>
      <c r="E208" s="1"/>
      <c r="F208" s="1"/>
    </row>
    <row r="209" spans="1:6" s="214" customFormat="1" ht="20.25" customHeight="1">
      <c r="A209" s="211" t="s">
        <v>186</v>
      </c>
      <c r="B209" s="212" t="s">
        <v>638</v>
      </c>
      <c r="C209" s="152" t="s">
        <v>187</v>
      </c>
      <c r="D209" s="1">
        <f>E209+F209</f>
        <v>0</v>
      </c>
      <c r="E209" s="213"/>
      <c r="F209" s="213"/>
    </row>
    <row r="210" spans="1:6" ht="20.25" customHeight="1">
      <c r="A210" s="215" t="s">
        <v>188</v>
      </c>
      <c r="B210" s="212" t="s">
        <v>639</v>
      </c>
      <c r="C210" s="152" t="s">
        <v>189</v>
      </c>
      <c r="D210" s="1">
        <f>F210</f>
        <v>0</v>
      </c>
      <c r="E210" s="1" t="s">
        <v>182</v>
      </c>
      <c r="F210" s="1"/>
    </row>
    <row r="211" spans="1:6" ht="20.25" customHeight="1">
      <c r="A211" s="215" t="s">
        <v>190</v>
      </c>
      <c r="B211" s="150" t="s">
        <v>695</v>
      </c>
      <c r="C211" s="151" t="s">
        <v>69</v>
      </c>
      <c r="D211" s="1">
        <f>F211</f>
        <v>0</v>
      </c>
      <c r="E211" s="1" t="s">
        <v>182</v>
      </c>
      <c r="F211" s="1">
        <f>F213</f>
        <v>0</v>
      </c>
    </row>
    <row r="212" spans="1:6" ht="20.25" customHeight="1">
      <c r="A212" s="215"/>
      <c r="B212" s="155" t="s">
        <v>347</v>
      </c>
      <c r="C212" s="151"/>
      <c r="D212" s="1"/>
      <c r="E212" s="1"/>
      <c r="F212" s="1"/>
    </row>
    <row r="213" spans="1:6" ht="28.5" customHeight="1">
      <c r="A213" s="215" t="s">
        <v>191</v>
      </c>
      <c r="B213" s="212" t="s">
        <v>640</v>
      </c>
      <c r="C213" s="153" t="s">
        <v>192</v>
      </c>
      <c r="D213" s="1">
        <f>F213</f>
        <v>0</v>
      </c>
      <c r="E213" s="1" t="s">
        <v>182</v>
      </c>
      <c r="F213" s="1"/>
    </row>
    <row r="214" spans="1:6" ht="28.5" customHeight="1">
      <c r="A214" s="215" t="s">
        <v>193</v>
      </c>
      <c r="B214" s="212" t="s">
        <v>696</v>
      </c>
      <c r="C214" s="151" t="s">
        <v>69</v>
      </c>
      <c r="D214" s="1">
        <f>F214</f>
        <v>0</v>
      </c>
      <c r="E214" s="1" t="s">
        <v>182</v>
      </c>
      <c r="F214" s="1">
        <f>F216+F217+F218</f>
        <v>0</v>
      </c>
    </row>
    <row r="215" spans="1:6" ht="18" customHeight="1">
      <c r="A215" s="215"/>
      <c r="B215" s="150" t="s">
        <v>250</v>
      </c>
      <c r="C215" s="137"/>
      <c r="D215" s="1"/>
      <c r="E215" s="1"/>
      <c r="F215" s="1"/>
    </row>
    <row r="216" spans="1:6" ht="18" customHeight="1">
      <c r="A216" s="215" t="s">
        <v>194</v>
      </c>
      <c r="B216" s="150" t="s">
        <v>641</v>
      </c>
      <c r="C216" s="152" t="s">
        <v>195</v>
      </c>
      <c r="D216" s="1">
        <f>E216+F216</f>
        <v>0</v>
      </c>
      <c r="E216" s="1"/>
      <c r="F216" s="1"/>
    </row>
    <row r="217" spans="1:6" ht="18" customHeight="1">
      <c r="A217" s="216" t="s">
        <v>196</v>
      </c>
      <c r="B217" s="150" t="s">
        <v>642</v>
      </c>
      <c r="C217" s="153" t="s">
        <v>197</v>
      </c>
      <c r="D217" s="1">
        <f>F217</f>
        <v>0</v>
      </c>
      <c r="E217" s="1" t="s">
        <v>182</v>
      </c>
      <c r="F217" s="1"/>
    </row>
    <row r="218" spans="1:6" ht="18" customHeight="1">
      <c r="A218" s="215" t="s">
        <v>198</v>
      </c>
      <c r="B218" s="217" t="s">
        <v>643</v>
      </c>
      <c r="C218" s="153" t="s">
        <v>199</v>
      </c>
      <c r="D218" s="1">
        <f>F218</f>
        <v>0</v>
      </c>
      <c r="E218" s="1" t="s">
        <v>182</v>
      </c>
      <c r="F218" s="1"/>
    </row>
    <row r="219" spans="1:6" ht="30.75" customHeight="1">
      <c r="A219" s="215" t="s">
        <v>200</v>
      </c>
      <c r="B219" s="150" t="s">
        <v>697</v>
      </c>
      <c r="C219" s="151" t="s">
        <v>69</v>
      </c>
      <c r="D219" s="1">
        <f>F219</f>
        <v>0</v>
      </c>
      <c r="E219" s="1" t="s">
        <v>182</v>
      </c>
      <c r="F219" s="1">
        <f>F221</f>
        <v>0</v>
      </c>
    </row>
    <row r="220" spans="1:6" ht="18.75" customHeight="1">
      <c r="A220" s="215"/>
      <c r="B220" s="155" t="s">
        <v>347</v>
      </c>
      <c r="C220" s="137"/>
      <c r="D220" s="1"/>
      <c r="E220" s="1"/>
      <c r="F220" s="1"/>
    </row>
    <row r="221" spans="1:6" ht="28.5" customHeight="1">
      <c r="A221" s="216" t="s">
        <v>201</v>
      </c>
      <c r="B221" s="212" t="s">
        <v>644</v>
      </c>
      <c r="C221" s="154" t="s">
        <v>202</v>
      </c>
      <c r="D221" s="1">
        <f>F221</f>
        <v>0</v>
      </c>
      <c r="E221" s="1" t="s">
        <v>182</v>
      </c>
      <c r="F221" s="1"/>
    </row>
    <row r="222" spans="1:6" ht="28.5" customHeight="1">
      <c r="A222" s="215" t="s">
        <v>203</v>
      </c>
      <c r="B222" s="150" t="s">
        <v>698</v>
      </c>
      <c r="C222" s="151" t="s">
        <v>69</v>
      </c>
      <c r="D222" s="1">
        <f>F222</f>
        <v>0</v>
      </c>
      <c r="E222" s="1" t="s">
        <v>182</v>
      </c>
      <c r="F222" s="1">
        <f>F224+F225+F226+F227</f>
        <v>0</v>
      </c>
    </row>
    <row r="223" spans="1:6" ht="28.5" customHeight="1">
      <c r="A223" s="215"/>
      <c r="B223" s="155" t="s">
        <v>347</v>
      </c>
      <c r="C223" s="151"/>
      <c r="D223" s="1"/>
      <c r="E223" s="1"/>
      <c r="F223" s="1"/>
    </row>
    <row r="224" spans="1:6" ht="28.5" customHeight="1">
      <c r="A224" s="215" t="s">
        <v>204</v>
      </c>
      <c r="B224" s="212" t="s">
        <v>645</v>
      </c>
      <c r="C224" s="152" t="s">
        <v>205</v>
      </c>
      <c r="D224" s="1">
        <f>F224</f>
        <v>0</v>
      </c>
      <c r="E224" s="1" t="s">
        <v>182</v>
      </c>
      <c r="F224" s="1"/>
    </row>
    <row r="225" spans="1:6" ht="28.5" customHeight="1">
      <c r="A225" s="216" t="s">
        <v>206</v>
      </c>
      <c r="B225" s="212" t="s">
        <v>646</v>
      </c>
      <c r="C225" s="154" t="s">
        <v>207</v>
      </c>
      <c r="D225" s="1">
        <f>F225</f>
        <v>0</v>
      </c>
      <c r="E225" s="1" t="s">
        <v>182</v>
      </c>
      <c r="F225" s="1"/>
    </row>
    <row r="226" spans="1:6" ht="28.5" customHeight="1">
      <c r="A226" s="215" t="s">
        <v>208</v>
      </c>
      <c r="B226" s="212" t="s">
        <v>647</v>
      </c>
      <c r="C226" s="153" t="s">
        <v>209</v>
      </c>
      <c r="D226" s="1">
        <f>F226</f>
        <v>0</v>
      </c>
      <c r="E226" s="1" t="s">
        <v>182</v>
      </c>
      <c r="F226" s="1"/>
    </row>
    <row r="227" spans="1:6" ht="28.5" customHeight="1" thickBot="1">
      <c r="A227" s="218" t="s">
        <v>210</v>
      </c>
      <c r="B227" s="219" t="s">
        <v>648</v>
      </c>
      <c r="C227" s="156" t="s">
        <v>211</v>
      </c>
      <c r="D227" s="1">
        <f>F227</f>
        <v>0</v>
      </c>
      <c r="E227" s="1" t="s">
        <v>182</v>
      </c>
      <c r="F227" s="1"/>
    </row>
    <row r="228" spans="1:6" s="221" customFormat="1" ht="28.5" customHeight="1">
      <c r="A228" s="220"/>
      <c r="B228" s="3"/>
      <c r="C228" s="220"/>
      <c r="D228" s="3"/>
      <c r="E228" s="3"/>
      <c r="F228" s="3"/>
    </row>
    <row r="229" spans="1:6" s="221" customFormat="1" ht="28.5" customHeight="1">
      <c r="A229" s="220"/>
      <c r="B229" s="3"/>
      <c r="C229" s="220"/>
      <c r="D229" s="3"/>
      <c r="E229" s="3"/>
      <c r="F229" s="3"/>
    </row>
    <row r="230" spans="1:6" s="221" customFormat="1" ht="28.5" customHeight="1">
      <c r="A230" s="220"/>
      <c r="B230" s="3"/>
      <c r="C230" s="220"/>
      <c r="D230" s="3"/>
      <c r="E230" s="3"/>
      <c r="F230" s="3"/>
    </row>
    <row r="231" spans="1:6" s="221" customFormat="1" ht="28.5" customHeight="1">
      <c r="A231" s="220"/>
      <c r="B231" s="3"/>
      <c r="C231" s="220"/>
      <c r="D231" s="3"/>
      <c r="E231" s="3"/>
      <c r="F231" s="3"/>
    </row>
    <row r="232" spans="1:6" s="221" customFormat="1" ht="28.5" customHeight="1">
      <c r="A232" s="220"/>
      <c r="B232" s="3"/>
      <c r="C232" s="220"/>
      <c r="D232" s="3"/>
      <c r="E232" s="3"/>
      <c r="F232" s="3"/>
    </row>
    <row r="233" spans="1:6" s="221" customFormat="1" ht="28.5" customHeight="1">
      <c r="A233" s="220"/>
      <c r="B233" s="3"/>
      <c r="C233" s="220"/>
      <c r="D233" s="3"/>
      <c r="E233" s="3"/>
      <c r="F233" s="3"/>
    </row>
    <row r="234" spans="1:6" s="221" customFormat="1" ht="28.5" customHeight="1">
      <c r="A234" s="220"/>
      <c r="B234" s="3"/>
      <c r="C234" s="220"/>
      <c r="D234" s="3"/>
      <c r="E234" s="3"/>
      <c r="F234" s="3"/>
    </row>
    <row r="235" spans="1:6" s="221" customFormat="1" ht="28.5" customHeight="1">
      <c r="A235" s="220"/>
      <c r="B235" s="3"/>
      <c r="C235" s="220"/>
      <c r="D235" s="3"/>
      <c r="E235" s="3"/>
      <c r="F235" s="3"/>
    </row>
    <row r="236" spans="1:6" s="221" customFormat="1" ht="28.5" customHeight="1">
      <c r="A236" s="220"/>
      <c r="B236" s="3"/>
      <c r="C236" s="220"/>
      <c r="D236" s="3"/>
      <c r="E236" s="3"/>
      <c r="F236" s="3"/>
    </row>
    <row r="237" spans="1:6" s="221" customFormat="1" ht="28.5" customHeight="1">
      <c r="A237" s="220"/>
      <c r="B237" s="3"/>
      <c r="C237" s="220"/>
      <c r="D237" s="3"/>
      <c r="E237" s="3"/>
      <c r="F237" s="3"/>
    </row>
    <row r="238" spans="1:6" s="221" customFormat="1" ht="28.5" customHeight="1">
      <c r="A238" s="220"/>
      <c r="B238" s="3"/>
      <c r="C238" s="220"/>
      <c r="D238" s="3"/>
      <c r="E238" s="3"/>
      <c r="F238" s="3"/>
    </row>
    <row r="239" spans="1:6" s="221" customFormat="1" ht="28.5" customHeight="1">
      <c r="A239" s="220"/>
      <c r="B239" s="3"/>
      <c r="C239" s="220"/>
      <c r="D239" s="3"/>
      <c r="E239" s="3"/>
      <c r="F239" s="3"/>
    </row>
    <row r="240" spans="1:6" s="221" customFormat="1" ht="28.5" customHeight="1">
      <c r="A240" s="220"/>
      <c r="B240" s="3"/>
      <c r="C240" s="220"/>
      <c r="D240" s="3"/>
      <c r="E240" s="3"/>
      <c r="F240" s="3"/>
    </row>
    <row r="241" spans="1:6" s="221" customFormat="1" ht="28.5" customHeight="1">
      <c r="A241" s="220"/>
      <c r="B241" s="3"/>
      <c r="C241" s="220"/>
      <c r="D241" s="3"/>
      <c r="E241" s="3"/>
      <c r="F241" s="3"/>
    </row>
    <row r="242" spans="1:6" s="221" customFormat="1" ht="28.5" customHeight="1">
      <c r="A242" s="220"/>
      <c r="B242" s="3"/>
      <c r="C242" s="220"/>
      <c r="D242" s="3"/>
      <c r="E242" s="3"/>
      <c r="F242" s="3"/>
    </row>
    <row r="243" spans="1:6" s="221" customFormat="1" ht="28.5" customHeight="1">
      <c r="A243" s="220"/>
      <c r="B243" s="3"/>
      <c r="C243" s="220"/>
      <c r="D243" s="3"/>
      <c r="E243" s="3"/>
      <c r="F243" s="3"/>
    </row>
    <row r="244" spans="1:6" s="221" customFormat="1" ht="28.5" customHeight="1">
      <c r="A244" s="220"/>
      <c r="B244" s="3"/>
      <c r="C244" s="220"/>
      <c r="D244" s="3"/>
      <c r="E244" s="3"/>
      <c r="F244" s="3"/>
    </row>
    <row r="245" spans="1:6" s="221" customFormat="1" ht="28.5" customHeight="1">
      <c r="A245" s="220"/>
      <c r="B245" s="3"/>
      <c r="C245" s="220"/>
      <c r="D245" s="3"/>
      <c r="E245" s="3"/>
      <c r="F245" s="3"/>
    </row>
    <row r="246" spans="1:6" s="221" customFormat="1" ht="28.5" customHeight="1">
      <c r="A246" s="220"/>
      <c r="B246" s="3"/>
      <c r="C246" s="220"/>
      <c r="D246" s="3"/>
      <c r="E246" s="3"/>
      <c r="F246" s="3"/>
    </row>
    <row r="247" spans="1:6" s="221" customFormat="1" ht="28.5" customHeight="1">
      <c r="A247" s="220"/>
      <c r="B247" s="3"/>
      <c r="C247" s="220"/>
      <c r="D247" s="3"/>
      <c r="E247" s="3"/>
      <c r="F247" s="3"/>
    </row>
    <row r="248" spans="1:6" s="221" customFormat="1" ht="28.5" customHeight="1">
      <c r="A248" s="220"/>
      <c r="B248" s="3"/>
      <c r="C248" s="220"/>
      <c r="D248" s="3"/>
      <c r="E248" s="3"/>
      <c r="F248" s="3"/>
    </row>
    <row r="249" spans="1:6" s="221" customFormat="1" ht="28.5" customHeight="1">
      <c r="A249" s="220"/>
      <c r="B249" s="3"/>
      <c r="C249" s="220"/>
      <c r="D249" s="3"/>
      <c r="E249" s="3"/>
      <c r="F249" s="3"/>
    </row>
    <row r="250" spans="1:6" s="221" customFormat="1" ht="28.5" customHeight="1">
      <c r="A250" s="220"/>
      <c r="B250" s="3"/>
      <c r="C250" s="220"/>
      <c r="D250" s="3"/>
      <c r="E250" s="3"/>
      <c r="F250" s="3"/>
    </row>
    <row r="251" spans="1:6" s="221" customFormat="1" ht="28.5" customHeight="1">
      <c r="A251" s="220"/>
      <c r="B251" s="3"/>
      <c r="C251" s="220"/>
      <c r="D251" s="3"/>
      <c r="E251" s="3"/>
      <c r="F251" s="3"/>
    </row>
    <row r="252" spans="1:6" s="221" customFormat="1" ht="28.5" customHeight="1">
      <c r="A252" s="220"/>
      <c r="B252" s="3"/>
      <c r="C252" s="220"/>
      <c r="D252" s="3"/>
      <c r="E252" s="3"/>
      <c r="F252" s="3"/>
    </row>
    <row r="253" spans="1:6" s="221" customFormat="1" ht="28.5" customHeight="1">
      <c r="A253" s="220"/>
      <c r="B253" s="3"/>
      <c r="C253" s="220"/>
      <c r="D253" s="3"/>
      <c r="E253" s="3"/>
      <c r="F253" s="3"/>
    </row>
    <row r="254" spans="1:6" s="221" customFormat="1" ht="28.5" customHeight="1">
      <c r="A254" s="220"/>
      <c r="B254" s="3"/>
      <c r="C254" s="220"/>
      <c r="D254" s="3"/>
      <c r="E254" s="3"/>
      <c r="F254" s="3"/>
    </row>
    <row r="255" spans="1:6" s="221" customFormat="1" ht="28.5" customHeight="1">
      <c r="A255" s="220"/>
      <c r="B255" s="3"/>
      <c r="C255" s="220"/>
      <c r="D255" s="3"/>
      <c r="E255" s="3"/>
      <c r="F255" s="3"/>
    </row>
    <row r="256" spans="1:6" s="221" customFormat="1" ht="28.5" customHeight="1">
      <c r="A256" s="220"/>
      <c r="B256" s="3"/>
      <c r="C256" s="220"/>
      <c r="D256" s="3"/>
      <c r="E256" s="3"/>
      <c r="F256" s="3"/>
    </row>
    <row r="257" spans="1:6" s="221" customFormat="1" ht="28.5" customHeight="1">
      <c r="A257" s="220"/>
      <c r="B257" s="3"/>
      <c r="C257" s="220"/>
      <c r="D257" s="3"/>
      <c r="E257" s="3"/>
      <c r="F257" s="3"/>
    </row>
    <row r="258" spans="1:6" s="221" customFormat="1" ht="28.5" customHeight="1">
      <c r="A258" s="220"/>
      <c r="B258" s="3"/>
      <c r="C258" s="220"/>
      <c r="D258" s="3"/>
      <c r="E258" s="3"/>
      <c r="F258" s="3"/>
    </row>
    <row r="259" spans="1:6" s="221" customFormat="1" ht="28.5" customHeight="1">
      <c r="A259" s="220"/>
      <c r="B259" s="3"/>
      <c r="C259" s="220"/>
      <c r="D259" s="3"/>
      <c r="E259" s="3"/>
      <c r="F259" s="3"/>
    </row>
    <row r="260" spans="1:6" s="221" customFormat="1" ht="28.5" customHeight="1">
      <c r="A260" s="220"/>
      <c r="B260" s="3"/>
      <c r="C260" s="220"/>
      <c r="D260" s="3"/>
      <c r="E260" s="3"/>
      <c r="F260" s="3"/>
    </row>
    <row r="261" spans="1:6" s="221" customFormat="1" ht="28.5" customHeight="1">
      <c r="A261" s="220"/>
      <c r="B261" s="3"/>
      <c r="C261" s="220"/>
      <c r="D261" s="3"/>
      <c r="E261" s="3"/>
      <c r="F261" s="3"/>
    </row>
    <row r="262" spans="1:6" s="221" customFormat="1" ht="28.5" customHeight="1">
      <c r="A262" s="220"/>
      <c r="B262" s="3"/>
      <c r="C262" s="220"/>
      <c r="D262" s="3"/>
      <c r="E262" s="3"/>
      <c r="F262" s="3"/>
    </row>
    <row r="263" spans="1:6" s="221" customFormat="1" ht="28.5" customHeight="1">
      <c r="A263" s="220"/>
      <c r="B263" s="3"/>
      <c r="C263" s="220"/>
      <c r="D263" s="3"/>
      <c r="E263" s="3"/>
      <c r="F263" s="3"/>
    </row>
    <row r="264" spans="1:6" s="221" customFormat="1" ht="28.5" customHeight="1">
      <c r="A264" s="220"/>
      <c r="B264" s="3"/>
      <c r="C264" s="220"/>
      <c r="D264" s="3"/>
      <c r="E264" s="3"/>
      <c r="F264" s="3"/>
    </row>
    <row r="265" spans="1:6" s="221" customFormat="1" ht="28.5" customHeight="1">
      <c r="A265" s="220"/>
      <c r="B265" s="3"/>
      <c r="C265" s="220"/>
      <c r="D265" s="3"/>
      <c r="E265" s="3"/>
      <c r="F265" s="3"/>
    </row>
    <row r="266" spans="1:6" s="221" customFormat="1" ht="28.5" customHeight="1">
      <c r="A266" s="220"/>
      <c r="B266" s="3"/>
      <c r="C266" s="220"/>
      <c r="D266" s="3"/>
      <c r="E266" s="3"/>
      <c r="F266" s="3"/>
    </row>
    <row r="267" spans="1:6" s="221" customFormat="1" ht="28.5" customHeight="1">
      <c r="A267" s="220"/>
      <c r="B267" s="3"/>
      <c r="C267" s="220"/>
      <c r="D267" s="3"/>
      <c r="E267" s="3"/>
      <c r="F267" s="3"/>
    </row>
    <row r="268" spans="1:6" s="221" customFormat="1" ht="28.5" customHeight="1">
      <c r="A268" s="220"/>
      <c r="B268" s="3"/>
      <c r="C268" s="220"/>
      <c r="D268" s="3"/>
      <c r="E268" s="3"/>
      <c r="F268" s="3"/>
    </row>
    <row r="269" spans="1:6" s="221" customFormat="1" ht="28.5" customHeight="1">
      <c r="A269" s="220"/>
      <c r="B269" s="3"/>
      <c r="C269" s="220"/>
      <c r="D269" s="3"/>
      <c r="E269" s="3"/>
      <c r="F269" s="3"/>
    </row>
    <row r="270" spans="1:6" s="221" customFormat="1" ht="28.5" customHeight="1">
      <c r="A270" s="220"/>
      <c r="B270" s="3"/>
      <c r="C270" s="220"/>
      <c r="D270" s="3"/>
      <c r="E270" s="3"/>
      <c r="F270" s="3"/>
    </row>
    <row r="271" spans="1:6" s="221" customFormat="1" ht="28.5" customHeight="1">
      <c r="A271" s="220"/>
      <c r="B271" s="3"/>
      <c r="C271" s="220"/>
      <c r="D271" s="3"/>
      <c r="E271" s="3"/>
      <c r="F271" s="3"/>
    </row>
    <row r="272" spans="1:6" s="221" customFormat="1" ht="28.5" customHeight="1">
      <c r="A272" s="220"/>
      <c r="B272" s="3"/>
      <c r="C272" s="220"/>
      <c r="D272" s="3"/>
      <c r="E272" s="3"/>
      <c r="F272" s="3"/>
    </row>
    <row r="273" spans="1:6" s="221" customFormat="1" ht="28.5" customHeight="1">
      <c r="A273" s="220"/>
      <c r="B273" s="3"/>
      <c r="C273" s="220"/>
      <c r="D273" s="3"/>
      <c r="E273" s="3"/>
      <c r="F273" s="3"/>
    </row>
    <row r="274" spans="1:6" s="221" customFormat="1" ht="28.5" customHeight="1">
      <c r="A274" s="220"/>
      <c r="B274" s="3"/>
      <c r="C274" s="220"/>
      <c r="D274" s="3"/>
      <c r="E274" s="3"/>
      <c r="F274" s="3"/>
    </row>
    <row r="275" spans="1:6" s="221" customFormat="1" ht="28.5" customHeight="1">
      <c r="A275" s="220"/>
      <c r="B275" s="3"/>
      <c r="C275" s="220"/>
      <c r="D275" s="3"/>
      <c r="E275" s="3"/>
      <c r="F275" s="3"/>
    </row>
    <row r="276" spans="1:6" s="221" customFormat="1" ht="28.5" customHeight="1">
      <c r="A276" s="220"/>
      <c r="B276" s="3"/>
      <c r="C276" s="220"/>
      <c r="D276" s="3"/>
      <c r="E276" s="3"/>
      <c r="F276" s="3"/>
    </row>
    <row r="277" spans="1:6" s="221" customFormat="1" ht="28.5" customHeight="1">
      <c r="A277" s="220"/>
      <c r="B277" s="3"/>
      <c r="C277" s="220"/>
      <c r="D277" s="3"/>
      <c r="E277" s="3"/>
      <c r="F277" s="3"/>
    </row>
    <row r="278" spans="1:6" s="221" customFormat="1" ht="28.5" customHeight="1">
      <c r="A278" s="220"/>
      <c r="B278" s="3"/>
      <c r="C278" s="220"/>
      <c r="D278" s="3"/>
      <c r="E278" s="3"/>
      <c r="F278" s="3"/>
    </row>
    <row r="279" spans="1:6" s="221" customFormat="1" ht="28.5" customHeight="1">
      <c r="A279" s="220"/>
      <c r="B279" s="3"/>
      <c r="C279" s="220"/>
      <c r="D279" s="3"/>
      <c r="E279" s="3"/>
      <c r="F279" s="3"/>
    </row>
    <row r="280" spans="1:6" s="221" customFormat="1" ht="28.5" customHeight="1">
      <c r="A280" s="220"/>
      <c r="B280" s="3"/>
      <c r="C280" s="220"/>
      <c r="D280" s="3"/>
      <c r="E280" s="3"/>
      <c r="F280" s="3"/>
    </row>
    <row r="281" spans="1:6" s="221" customFormat="1" ht="28.5" customHeight="1">
      <c r="A281" s="220"/>
      <c r="B281" s="3"/>
      <c r="C281" s="220"/>
      <c r="D281" s="3"/>
      <c r="E281" s="3"/>
      <c r="F281" s="3"/>
    </row>
    <row r="282" spans="1:6" s="221" customFormat="1" ht="28.5" customHeight="1">
      <c r="A282" s="220"/>
      <c r="B282" s="3"/>
      <c r="C282" s="220"/>
      <c r="D282" s="3"/>
      <c r="E282" s="3"/>
      <c r="F282" s="3"/>
    </row>
    <row r="283" spans="1:6" s="221" customFormat="1" ht="28.5" customHeight="1">
      <c r="A283" s="220"/>
      <c r="B283" s="3"/>
      <c r="C283" s="220"/>
      <c r="D283" s="3"/>
      <c r="E283" s="3"/>
      <c r="F283" s="3"/>
    </row>
    <row r="284" spans="1:6" s="221" customFormat="1" ht="28.5" customHeight="1">
      <c r="A284" s="220"/>
      <c r="B284" s="3"/>
      <c r="C284" s="220"/>
      <c r="D284" s="3"/>
      <c r="E284" s="3"/>
      <c r="F284" s="3"/>
    </row>
    <row r="285" spans="1:6" s="221" customFormat="1" ht="28.5" customHeight="1">
      <c r="A285" s="220"/>
      <c r="B285" s="3"/>
      <c r="C285" s="220"/>
      <c r="D285" s="3"/>
      <c r="E285" s="3"/>
      <c r="F285" s="3"/>
    </row>
    <row r="286" spans="1:6" s="221" customFormat="1" ht="28.5" customHeight="1">
      <c r="A286" s="220"/>
      <c r="B286" s="3"/>
      <c r="C286" s="220"/>
      <c r="D286" s="3"/>
      <c r="E286" s="3"/>
      <c r="F286" s="3"/>
    </row>
    <row r="287" spans="1:6" s="221" customFormat="1" ht="28.5" customHeight="1">
      <c r="A287" s="220"/>
      <c r="B287" s="3"/>
      <c r="C287" s="220"/>
      <c r="D287" s="3"/>
      <c r="E287" s="3"/>
      <c r="F287" s="3"/>
    </row>
    <row r="288" spans="1:6" s="221" customFormat="1" ht="28.5" customHeight="1">
      <c r="A288" s="220"/>
      <c r="B288" s="3"/>
      <c r="C288" s="220"/>
      <c r="D288" s="3"/>
      <c r="E288" s="3"/>
      <c r="F288" s="3"/>
    </row>
    <row r="289" spans="1:6" s="221" customFormat="1" ht="28.5" customHeight="1">
      <c r="A289" s="220"/>
      <c r="B289" s="3"/>
      <c r="C289" s="220"/>
      <c r="D289" s="3"/>
      <c r="E289" s="3"/>
      <c r="F289" s="3"/>
    </row>
    <row r="290" spans="1:6" s="221" customFormat="1" ht="28.5" customHeight="1">
      <c r="A290" s="220"/>
      <c r="B290" s="3"/>
      <c r="C290" s="220"/>
      <c r="D290" s="3"/>
      <c r="E290" s="3"/>
      <c r="F290" s="3"/>
    </row>
    <row r="291" spans="1:6" s="221" customFormat="1" ht="28.5" customHeight="1">
      <c r="A291" s="220"/>
      <c r="B291" s="3"/>
      <c r="C291" s="220"/>
      <c r="D291" s="3"/>
      <c r="E291" s="3"/>
      <c r="F291" s="3"/>
    </row>
    <row r="292" spans="1:6" s="221" customFormat="1" ht="28.5" customHeight="1">
      <c r="A292" s="220"/>
      <c r="B292" s="3"/>
      <c r="C292" s="220"/>
      <c r="D292" s="3"/>
      <c r="E292" s="3"/>
      <c r="F292" s="3"/>
    </row>
    <row r="293" spans="1:6" s="221" customFormat="1" ht="28.5" customHeight="1">
      <c r="A293" s="220"/>
      <c r="B293" s="3"/>
      <c r="C293" s="220"/>
      <c r="D293" s="3"/>
      <c r="E293" s="3"/>
      <c r="F293" s="3"/>
    </row>
    <row r="294" spans="1:6" s="221" customFormat="1" ht="28.5" customHeight="1">
      <c r="A294" s="220"/>
      <c r="B294" s="3"/>
      <c r="C294" s="220"/>
      <c r="D294" s="3"/>
      <c r="E294" s="3"/>
      <c r="F294" s="3"/>
    </row>
    <row r="295" spans="1:6" s="221" customFormat="1" ht="28.5" customHeight="1">
      <c r="A295" s="220"/>
      <c r="B295" s="3"/>
      <c r="C295" s="220"/>
      <c r="D295" s="3"/>
      <c r="E295" s="3"/>
      <c r="F295" s="3"/>
    </row>
    <row r="296" spans="1:6" s="221" customFormat="1" ht="28.5" customHeight="1">
      <c r="A296" s="220"/>
      <c r="B296" s="3"/>
      <c r="C296" s="220"/>
      <c r="D296" s="3"/>
      <c r="E296" s="3"/>
      <c r="F296" s="3"/>
    </row>
    <row r="297" spans="1:6" s="221" customFormat="1" ht="28.5" customHeight="1">
      <c r="A297" s="220"/>
      <c r="B297" s="3"/>
      <c r="C297" s="220"/>
      <c r="D297" s="3"/>
      <c r="E297" s="3"/>
      <c r="F297" s="3"/>
    </row>
    <row r="298" spans="1:6" s="221" customFormat="1" ht="28.5" customHeight="1">
      <c r="A298" s="220"/>
      <c r="B298" s="3"/>
      <c r="C298" s="220"/>
      <c r="D298" s="3"/>
      <c r="E298" s="3"/>
      <c r="F298" s="3"/>
    </row>
    <row r="299" spans="1:6" s="221" customFormat="1" ht="28.5" customHeight="1">
      <c r="A299" s="220"/>
      <c r="B299" s="3"/>
      <c r="C299" s="220"/>
      <c r="D299" s="3"/>
      <c r="E299" s="3"/>
      <c r="F299" s="3"/>
    </row>
    <row r="300" spans="1:6" s="221" customFormat="1" ht="28.5" customHeight="1">
      <c r="A300" s="220"/>
      <c r="B300" s="3"/>
      <c r="C300" s="220"/>
      <c r="D300" s="3"/>
      <c r="E300" s="3"/>
      <c r="F300" s="3"/>
    </row>
    <row r="301" spans="1:6" s="221" customFormat="1" ht="28.5" customHeight="1">
      <c r="A301" s="220"/>
      <c r="B301" s="3"/>
      <c r="C301" s="220"/>
      <c r="D301" s="3"/>
      <c r="E301" s="3"/>
      <c r="F301" s="3"/>
    </row>
    <row r="302" spans="1:6" s="221" customFormat="1" ht="28.5" customHeight="1">
      <c r="A302" s="220"/>
      <c r="B302" s="3"/>
      <c r="C302" s="220"/>
      <c r="D302" s="3"/>
      <c r="E302" s="3"/>
      <c r="F302" s="3"/>
    </row>
    <row r="303" spans="1:6" s="221" customFormat="1" ht="28.5" customHeight="1">
      <c r="A303" s="220"/>
      <c r="B303" s="3"/>
      <c r="C303" s="220"/>
      <c r="D303" s="3"/>
      <c r="E303" s="3"/>
      <c r="F303" s="3"/>
    </row>
    <row r="304" spans="1:6" s="221" customFormat="1" ht="28.5" customHeight="1">
      <c r="A304" s="220"/>
      <c r="B304" s="3"/>
      <c r="C304" s="220"/>
      <c r="D304" s="3"/>
      <c r="E304" s="3"/>
      <c r="F304" s="3"/>
    </row>
    <row r="305" spans="1:6" s="221" customFormat="1" ht="28.5" customHeight="1">
      <c r="A305" s="220"/>
      <c r="B305" s="3"/>
      <c r="C305" s="220"/>
      <c r="D305" s="3"/>
      <c r="E305" s="3"/>
      <c r="F305" s="3"/>
    </row>
    <row r="306" spans="1:6" s="221" customFormat="1" ht="28.5" customHeight="1">
      <c r="A306" s="220"/>
      <c r="B306" s="3"/>
      <c r="C306" s="220"/>
      <c r="D306" s="3"/>
      <c r="E306" s="3"/>
      <c r="F306" s="3"/>
    </row>
    <row r="307" spans="1:6" s="221" customFormat="1" ht="28.5" customHeight="1">
      <c r="A307" s="220"/>
      <c r="B307" s="3"/>
      <c r="C307" s="220"/>
      <c r="D307" s="3"/>
      <c r="E307" s="3"/>
      <c r="F307" s="3"/>
    </row>
    <row r="308" spans="1:6" s="221" customFormat="1" ht="28.5" customHeight="1">
      <c r="A308" s="220"/>
      <c r="B308" s="3"/>
      <c r="C308" s="220"/>
      <c r="D308" s="3"/>
      <c r="E308" s="3"/>
      <c r="F308" s="3"/>
    </row>
    <row r="309" spans="1:6" s="221" customFormat="1" ht="28.5" customHeight="1">
      <c r="A309" s="220"/>
      <c r="B309" s="3"/>
      <c r="C309" s="220"/>
      <c r="D309" s="3"/>
      <c r="E309" s="3"/>
      <c r="F309" s="3"/>
    </row>
    <row r="310" spans="1:6" s="221" customFormat="1" ht="28.5" customHeight="1">
      <c r="A310" s="220"/>
      <c r="B310" s="3"/>
      <c r="C310" s="220"/>
      <c r="D310" s="3"/>
      <c r="E310" s="3"/>
      <c r="F310" s="3"/>
    </row>
    <row r="311" spans="1:6" s="221" customFormat="1" ht="28.5" customHeight="1">
      <c r="A311" s="220"/>
      <c r="B311" s="3"/>
      <c r="C311" s="220"/>
      <c r="D311" s="3"/>
      <c r="E311" s="3"/>
      <c r="F311" s="3"/>
    </row>
    <row r="312" spans="1:6" s="221" customFormat="1" ht="28.5" customHeight="1">
      <c r="A312" s="220"/>
      <c r="B312" s="3"/>
      <c r="C312" s="220"/>
      <c r="D312" s="3"/>
      <c r="E312" s="3"/>
      <c r="F312" s="3"/>
    </row>
    <row r="313" spans="1:6" s="221" customFormat="1" ht="28.5" customHeight="1">
      <c r="A313" s="220"/>
      <c r="B313" s="3"/>
      <c r="C313" s="220"/>
      <c r="D313" s="3"/>
      <c r="E313" s="3"/>
      <c r="F313" s="3"/>
    </row>
    <row r="314" spans="1:6" s="221" customFormat="1" ht="28.5" customHeight="1">
      <c r="A314" s="220"/>
      <c r="B314" s="3"/>
      <c r="C314" s="220"/>
      <c r="D314" s="3"/>
      <c r="E314" s="3"/>
      <c r="F314" s="3"/>
    </row>
    <row r="315" spans="1:6" s="221" customFormat="1" ht="28.5" customHeight="1">
      <c r="A315" s="220"/>
      <c r="B315" s="3"/>
      <c r="C315" s="220"/>
      <c r="D315" s="3"/>
      <c r="E315" s="3"/>
      <c r="F315" s="3"/>
    </row>
    <row r="316" spans="1:6" s="221" customFormat="1" ht="28.5" customHeight="1">
      <c r="A316" s="220"/>
      <c r="B316" s="3"/>
      <c r="C316" s="220"/>
      <c r="D316" s="3"/>
      <c r="E316" s="3"/>
      <c r="F316" s="3"/>
    </row>
    <row r="317" spans="1:6" s="221" customFormat="1" ht="28.5" customHeight="1">
      <c r="A317" s="220"/>
      <c r="B317" s="3"/>
      <c r="C317" s="220"/>
      <c r="D317" s="3"/>
      <c r="E317" s="3"/>
      <c r="F317" s="3"/>
    </row>
    <row r="318" spans="1:6" s="221" customFormat="1" ht="28.5" customHeight="1">
      <c r="A318" s="220"/>
      <c r="B318" s="3"/>
      <c r="C318" s="220"/>
      <c r="D318" s="3"/>
      <c r="E318" s="3"/>
      <c r="F318" s="3"/>
    </row>
    <row r="319" spans="1:6" s="221" customFormat="1" ht="28.5" customHeight="1">
      <c r="A319" s="220"/>
      <c r="B319" s="3"/>
      <c r="C319" s="220"/>
      <c r="D319" s="3"/>
      <c r="E319" s="3"/>
      <c r="F319" s="3"/>
    </row>
    <row r="320" spans="1:6" s="221" customFormat="1" ht="28.5" customHeight="1">
      <c r="A320" s="220"/>
      <c r="B320" s="3"/>
      <c r="C320" s="220"/>
      <c r="D320" s="3"/>
      <c r="E320" s="3"/>
      <c r="F320" s="3"/>
    </row>
    <row r="321" spans="1:6" s="221" customFormat="1" ht="28.5" customHeight="1">
      <c r="A321" s="220"/>
      <c r="B321" s="3"/>
      <c r="C321" s="220"/>
      <c r="D321" s="3"/>
      <c r="E321" s="3"/>
      <c r="F321" s="3"/>
    </row>
    <row r="322" spans="1:6" s="221" customFormat="1" ht="28.5" customHeight="1">
      <c r="A322" s="220"/>
      <c r="B322" s="3"/>
      <c r="C322" s="220"/>
      <c r="D322" s="3"/>
      <c r="E322" s="3"/>
      <c r="F322" s="3"/>
    </row>
    <row r="323" spans="1:6" s="221" customFormat="1" ht="28.5" customHeight="1">
      <c r="A323" s="220"/>
      <c r="B323" s="3"/>
      <c r="C323" s="220"/>
      <c r="D323" s="3"/>
      <c r="E323" s="3"/>
      <c r="F323" s="3"/>
    </row>
    <row r="324" spans="1:6" s="221" customFormat="1" ht="28.5" customHeight="1">
      <c r="A324" s="220"/>
      <c r="B324" s="3"/>
      <c r="C324" s="220"/>
      <c r="D324" s="3"/>
      <c r="E324" s="3"/>
      <c r="F324" s="3"/>
    </row>
    <row r="325" spans="1:6" s="221" customFormat="1" ht="28.5" customHeight="1">
      <c r="A325" s="220"/>
      <c r="B325" s="3"/>
      <c r="C325" s="220"/>
      <c r="D325" s="3"/>
      <c r="E325" s="3"/>
      <c r="F325" s="3"/>
    </row>
    <row r="326" spans="1:6" s="221" customFormat="1" ht="28.5" customHeight="1">
      <c r="A326" s="220"/>
      <c r="B326" s="3"/>
      <c r="C326" s="220"/>
      <c r="D326" s="3"/>
      <c r="E326" s="3"/>
      <c r="F326" s="3"/>
    </row>
    <row r="327" spans="1:6" s="221" customFormat="1" ht="28.5" customHeight="1">
      <c r="A327" s="220"/>
      <c r="B327" s="3"/>
      <c r="C327" s="220"/>
      <c r="D327" s="3"/>
      <c r="E327" s="3"/>
      <c r="F327" s="3"/>
    </row>
    <row r="328" spans="1:6" s="221" customFormat="1" ht="28.5" customHeight="1">
      <c r="A328" s="220"/>
      <c r="B328" s="3"/>
      <c r="C328" s="220"/>
      <c r="D328" s="3"/>
      <c r="E328" s="3"/>
      <c r="F328" s="3"/>
    </row>
    <row r="329" spans="1:6" s="221" customFormat="1" ht="28.5" customHeight="1">
      <c r="A329" s="220"/>
      <c r="B329" s="3"/>
      <c r="C329" s="220"/>
      <c r="D329" s="3"/>
      <c r="E329" s="3"/>
      <c r="F329" s="3"/>
    </row>
    <row r="330" spans="1:6" s="221" customFormat="1" ht="28.5" customHeight="1">
      <c r="A330" s="220"/>
      <c r="B330" s="3"/>
      <c r="C330" s="220"/>
      <c r="D330" s="3"/>
      <c r="E330" s="3"/>
      <c r="F330" s="3"/>
    </row>
    <row r="331" spans="1:6" s="221" customFormat="1" ht="28.5" customHeight="1">
      <c r="A331" s="220"/>
      <c r="B331" s="3"/>
      <c r="C331" s="220"/>
      <c r="D331" s="3"/>
      <c r="E331" s="3"/>
      <c r="F331" s="3"/>
    </row>
    <row r="332" spans="1:6" s="221" customFormat="1" ht="28.5" customHeight="1">
      <c r="A332" s="220"/>
      <c r="B332" s="3"/>
      <c r="C332" s="220"/>
      <c r="D332" s="3"/>
      <c r="E332" s="3"/>
      <c r="F332" s="3"/>
    </row>
    <row r="333" spans="1:6" s="221" customFormat="1" ht="28.5" customHeight="1">
      <c r="A333" s="220"/>
      <c r="B333" s="3"/>
      <c r="C333" s="220"/>
      <c r="D333" s="3"/>
      <c r="E333" s="3"/>
      <c r="F333" s="3"/>
    </row>
    <row r="334" spans="1:6" s="221" customFormat="1" ht="28.5" customHeight="1">
      <c r="A334" s="220"/>
      <c r="B334" s="3"/>
      <c r="C334" s="220"/>
      <c r="D334" s="3"/>
      <c r="E334" s="3"/>
      <c r="F334" s="3"/>
    </row>
    <row r="335" spans="1:6" s="221" customFormat="1" ht="28.5" customHeight="1">
      <c r="A335" s="220"/>
      <c r="B335" s="3"/>
      <c r="C335" s="220"/>
      <c r="D335" s="3"/>
      <c r="E335" s="3"/>
      <c r="F335" s="3"/>
    </row>
    <row r="336" spans="1:6" s="221" customFormat="1" ht="28.5" customHeight="1">
      <c r="A336" s="220"/>
      <c r="B336" s="3"/>
      <c r="C336" s="220"/>
      <c r="D336" s="3"/>
      <c r="E336" s="3"/>
      <c r="F336" s="3"/>
    </row>
    <row r="337" spans="1:6" s="221" customFormat="1" ht="28.5" customHeight="1">
      <c r="A337" s="220"/>
      <c r="B337" s="3"/>
      <c r="C337" s="220"/>
      <c r="D337" s="3"/>
      <c r="E337" s="3"/>
      <c r="F337" s="3"/>
    </row>
    <row r="338" spans="1:6" s="221" customFormat="1" ht="28.5" customHeight="1">
      <c r="A338" s="220"/>
      <c r="B338" s="3"/>
      <c r="C338" s="220"/>
      <c r="D338" s="3"/>
      <c r="E338" s="3"/>
      <c r="F338" s="3"/>
    </row>
    <row r="339" spans="1:6" s="221" customFormat="1" ht="28.5" customHeight="1">
      <c r="A339" s="220"/>
      <c r="B339" s="3"/>
      <c r="C339" s="220"/>
      <c r="D339" s="3"/>
      <c r="E339" s="3"/>
      <c r="F339" s="3"/>
    </row>
    <row r="340" spans="1:6" s="221" customFormat="1" ht="28.5" customHeight="1">
      <c r="A340" s="220"/>
      <c r="B340" s="3"/>
      <c r="C340" s="220"/>
      <c r="D340" s="3"/>
      <c r="E340" s="3"/>
      <c r="F340" s="3"/>
    </row>
    <row r="341" spans="1:6" s="221" customFormat="1" ht="28.5" customHeight="1">
      <c r="A341" s="220"/>
      <c r="B341" s="3"/>
      <c r="C341" s="220"/>
      <c r="D341" s="3"/>
      <c r="E341" s="3"/>
      <c r="F341" s="3"/>
    </row>
    <row r="342" spans="1:6" s="221" customFormat="1" ht="28.5" customHeight="1">
      <c r="A342" s="220"/>
      <c r="B342" s="3"/>
      <c r="C342" s="220"/>
      <c r="D342" s="3"/>
      <c r="E342" s="3"/>
      <c r="F342" s="3"/>
    </row>
    <row r="343" spans="1:6" s="221" customFormat="1" ht="28.5" customHeight="1">
      <c r="A343" s="220"/>
      <c r="B343" s="3"/>
      <c r="C343" s="220"/>
      <c r="D343" s="3"/>
      <c r="E343" s="3"/>
      <c r="F343" s="3"/>
    </row>
    <row r="344" spans="1:6" s="221" customFormat="1" ht="28.5" customHeight="1">
      <c r="A344" s="220"/>
      <c r="B344" s="3"/>
      <c r="C344" s="220"/>
      <c r="D344" s="3"/>
      <c r="E344" s="3"/>
      <c r="F344" s="3"/>
    </row>
    <row r="345" spans="1:6" s="221" customFormat="1" ht="28.5" customHeight="1">
      <c r="A345" s="220"/>
      <c r="B345" s="3"/>
      <c r="C345" s="220"/>
      <c r="D345" s="3"/>
      <c r="E345" s="3"/>
      <c r="F345" s="3"/>
    </row>
    <row r="346" spans="1:6" s="221" customFormat="1" ht="28.5" customHeight="1">
      <c r="A346" s="220"/>
      <c r="B346" s="3"/>
      <c r="C346" s="220"/>
      <c r="D346" s="3"/>
      <c r="E346" s="3"/>
      <c r="F346" s="3"/>
    </row>
    <row r="347" spans="1:6" s="221" customFormat="1" ht="28.5" customHeight="1">
      <c r="A347" s="220"/>
      <c r="B347" s="3"/>
      <c r="C347" s="220"/>
      <c r="D347" s="3"/>
      <c r="E347" s="3"/>
      <c r="F347" s="3"/>
    </row>
    <row r="348" spans="1:6" s="221" customFormat="1" ht="28.5" customHeight="1">
      <c r="A348" s="220"/>
      <c r="B348" s="3"/>
      <c r="C348" s="220"/>
      <c r="D348" s="3"/>
      <c r="E348" s="3"/>
      <c r="F348" s="3"/>
    </row>
    <row r="349" spans="1:6" s="221" customFormat="1" ht="28.5" customHeight="1">
      <c r="A349" s="220"/>
      <c r="B349" s="3"/>
      <c r="C349" s="220"/>
      <c r="D349" s="3"/>
      <c r="E349" s="3"/>
      <c r="F349" s="3"/>
    </row>
    <row r="350" spans="1:6" s="221" customFormat="1" ht="28.5" customHeight="1">
      <c r="A350" s="220"/>
      <c r="B350" s="3"/>
      <c r="C350" s="220"/>
      <c r="D350" s="3"/>
      <c r="E350" s="3"/>
      <c r="F350" s="3"/>
    </row>
    <row r="351" spans="1:6" s="221" customFormat="1" ht="28.5" customHeight="1">
      <c r="A351" s="220"/>
      <c r="B351" s="3"/>
      <c r="C351" s="220"/>
      <c r="D351" s="3"/>
      <c r="E351" s="3"/>
      <c r="F351" s="3"/>
    </row>
    <row r="352" spans="1:6" s="221" customFormat="1" ht="28.5" customHeight="1">
      <c r="A352" s="220"/>
      <c r="B352" s="3"/>
      <c r="C352" s="220"/>
      <c r="D352" s="3"/>
      <c r="E352" s="3"/>
      <c r="F352" s="3"/>
    </row>
    <row r="353" spans="1:6" s="221" customFormat="1" ht="28.5" customHeight="1">
      <c r="A353" s="220"/>
      <c r="B353" s="3"/>
      <c r="C353" s="220"/>
      <c r="D353" s="3"/>
      <c r="E353" s="3"/>
      <c r="F353" s="3"/>
    </row>
    <row r="354" spans="1:6" s="221" customFormat="1" ht="28.5" customHeight="1">
      <c r="A354" s="220"/>
      <c r="B354" s="3"/>
      <c r="C354" s="220"/>
      <c r="D354" s="3"/>
      <c r="E354" s="3"/>
      <c r="F354" s="3"/>
    </row>
    <row r="355" spans="1:6" s="221" customFormat="1" ht="28.5" customHeight="1">
      <c r="A355" s="220"/>
      <c r="B355" s="3"/>
      <c r="C355" s="220"/>
      <c r="D355" s="3"/>
      <c r="E355" s="3"/>
      <c r="F355" s="3"/>
    </row>
    <row r="356" spans="1:6" s="221" customFormat="1" ht="28.5" customHeight="1">
      <c r="A356" s="220"/>
      <c r="B356" s="3"/>
      <c r="C356" s="220"/>
      <c r="D356" s="3"/>
      <c r="E356" s="3"/>
      <c r="F356" s="3"/>
    </row>
    <row r="357" spans="1:6" s="221" customFormat="1" ht="28.5" customHeight="1">
      <c r="A357" s="220"/>
      <c r="B357" s="3"/>
      <c r="C357" s="220"/>
      <c r="D357" s="3"/>
      <c r="E357" s="3"/>
      <c r="F357" s="3"/>
    </row>
    <row r="358" spans="1:6" s="221" customFormat="1" ht="28.5" customHeight="1">
      <c r="A358" s="220"/>
      <c r="B358" s="3"/>
      <c r="C358" s="220"/>
      <c r="D358" s="3"/>
      <c r="E358" s="3"/>
      <c r="F358" s="3"/>
    </row>
    <row r="359" spans="1:6" s="221" customFormat="1" ht="28.5" customHeight="1">
      <c r="A359" s="220"/>
      <c r="B359" s="3"/>
      <c r="C359" s="220"/>
      <c r="D359" s="3"/>
      <c r="E359" s="3"/>
      <c r="F359" s="3"/>
    </row>
    <row r="360" spans="1:6" s="221" customFormat="1" ht="28.5" customHeight="1">
      <c r="A360" s="220"/>
      <c r="B360" s="3"/>
      <c r="C360" s="220"/>
      <c r="D360" s="3"/>
      <c r="E360" s="3"/>
      <c r="F360" s="3"/>
    </row>
    <row r="361" spans="1:6" s="221" customFormat="1" ht="28.5" customHeight="1">
      <c r="A361" s="220"/>
      <c r="B361" s="3"/>
      <c r="C361" s="220"/>
      <c r="D361" s="3"/>
      <c r="E361" s="3"/>
      <c r="F361" s="3"/>
    </row>
    <row r="362" spans="1:6" s="221" customFormat="1" ht="28.5" customHeight="1">
      <c r="A362" s="220"/>
      <c r="B362" s="3"/>
      <c r="C362" s="220"/>
      <c r="D362" s="3"/>
      <c r="E362" s="3"/>
      <c r="F362" s="3"/>
    </row>
    <row r="363" spans="1:6" s="221" customFormat="1" ht="28.5" customHeight="1">
      <c r="A363" s="220"/>
      <c r="B363" s="3"/>
      <c r="C363" s="220"/>
      <c r="D363" s="3"/>
      <c r="E363" s="3"/>
      <c r="F363" s="3"/>
    </row>
    <row r="364" spans="1:6" s="221" customFormat="1" ht="28.5" customHeight="1">
      <c r="A364" s="220"/>
      <c r="B364" s="3"/>
      <c r="C364" s="220"/>
      <c r="D364" s="3"/>
      <c r="E364" s="3"/>
      <c r="F364" s="3"/>
    </row>
    <row r="365" spans="1:6" s="221" customFormat="1" ht="28.5" customHeight="1">
      <c r="A365" s="220"/>
      <c r="B365" s="3"/>
      <c r="C365" s="220"/>
      <c r="D365" s="3"/>
      <c r="E365" s="3"/>
      <c r="F365" s="3"/>
    </row>
    <row r="366" spans="1:6" s="221" customFormat="1" ht="28.5" customHeight="1">
      <c r="A366" s="220"/>
      <c r="B366" s="3"/>
      <c r="C366" s="220"/>
      <c r="D366" s="3"/>
      <c r="E366" s="3"/>
      <c r="F366" s="3"/>
    </row>
    <row r="367" spans="1:6" s="221" customFormat="1" ht="28.5" customHeight="1">
      <c r="A367" s="220"/>
      <c r="B367" s="3"/>
      <c r="C367" s="220"/>
      <c r="D367" s="3"/>
      <c r="E367" s="3"/>
      <c r="F367" s="3"/>
    </row>
    <row r="368" spans="1:6" s="221" customFormat="1" ht="28.5" customHeight="1">
      <c r="A368" s="220"/>
      <c r="B368" s="3"/>
      <c r="C368" s="220"/>
      <c r="D368" s="3"/>
      <c r="E368" s="3"/>
      <c r="F368" s="3"/>
    </row>
    <row r="369" spans="1:6" s="221" customFormat="1" ht="28.5" customHeight="1">
      <c r="A369" s="220"/>
      <c r="B369" s="3"/>
      <c r="C369" s="220"/>
      <c r="D369" s="3"/>
      <c r="E369" s="3"/>
      <c r="F369" s="3"/>
    </row>
    <row r="370" spans="1:6" s="221" customFormat="1" ht="28.5" customHeight="1">
      <c r="A370" s="220"/>
      <c r="B370" s="3"/>
      <c r="C370" s="220"/>
      <c r="D370" s="3"/>
      <c r="E370" s="3"/>
      <c r="F370" s="3"/>
    </row>
    <row r="371" spans="1:6" s="221" customFormat="1" ht="28.5" customHeight="1">
      <c r="A371" s="220"/>
      <c r="B371" s="3"/>
      <c r="C371" s="220"/>
      <c r="D371" s="3"/>
      <c r="E371" s="3"/>
      <c r="F371" s="3"/>
    </row>
    <row r="372" spans="1:6" s="221" customFormat="1" ht="28.5" customHeight="1">
      <c r="A372" s="220"/>
      <c r="B372" s="3"/>
      <c r="C372" s="220"/>
      <c r="D372" s="3"/>
      <c r="E372" s="3"/>
      <c r="F372" s="3"/>
    </row>
    <row r="373" spans="1:6" s="221" customFormat="1" ht="28.5" customHeight="1">
      <c r="A373" s="220"/>
      <c r="B373" s="3"/>
      <c r="C373" s="220"/>
      <c r="D373" s="3"/>
      <c r="E373" s="3"/>
      <c r="F373" s="3"/>
    </row>
    <row r="374" spans="1:6" s="221" customFormat="1" ht="28.5" customHeight="1">
      <c r="A374" s="220"/>
      <c r="B374" s="3"/>
      <c r="C374" s="220"/>
      <c r="D374" s="3"/>
      <c r="E374" s="3"/>
      <c r="F374" s="3"/>
    </row>
    <row r="375" spans="1:6" s="221" customFormat="1" ht="28.5" customHeight="1">
      <c r="A375" s="220"/>
      <c r="B375" s="3"/>
      <c r="C375" s="220"/>
      <c r="D375" s="3"/>
      <c r="E375" s="3"/>
      <c r="F375" s="3"/>
    </row>
    <row r="376" spans="1:6" s="221" customFormat="1" ht="28.5" customHeight="1">
      <c r="A376" s="220"/>
      <c r="B376" s="3"/>
      <c r="C376" s="220"/>
      <c r="D376" s="3"/>
      <c r="E376" s="3"/>
      <c r="F376" s="3"/>
    </row>
    <row r="377" spans="1:6" s="221" customFormat="1" ht="28.5" customHeight="1">
      <c r="A377" s="220"/>
      <c r="B377" s="3"/>
      <c r="C377" s="220"/>
      <c r="D377" s="3"/>
      <c r="E377" s="3"/>
      <c r="F377" s="3"/>
    </row>
    <row r="378" spans="1:6" s="221" customFormat="1" ht="28.5" customHeight="1">
      <c r="A378" s="220"/>
      <c r="B378" s="3"/>
      <c r="C378" s="220"/>
      <c r="D378" s="3"/>
      <c r="E378" s="3"/>
      <c r="F378" s="3"/>
    </row>
    <row r="379" spans="1:6" s="221" customFormat="1" ht="28.5" customHeight="1">
      <c r="A379" s="220"/>
      <c r="B379" s="3"/>
      <c r="C379" s="220"/>
      <c r="D379" s="3"/>
      <c r="E379" s="3"/>
      <c r="F379" s="3"/>
    </row>
    <row r="380" spans="1:6" s="221" customFormat="1" ht="28.5" customHeight="1">
      <c r="A380" s="220"/>
      <c r="B380" s="3"/>
      <c r="C380" s="220"/>
      <c r="D380" s="3"/>
      <c r="E380" s="3"/>
      <c r="F380" s="3"/>
    </row>
    <row r="381" spans="1:6" s="221" customFormat="1" ht="28.5" customHeight="1">
      <c r="A381" s="220"/>
      <c r="B381" s="3"/>
      <c r="C381" s="220"/>
      <c r="D381" s="3"/>
      <c r="E381" s="3"/>
      <c r="F381" s="3"/>
    </row>
    <row r="382" spans="1:6" s="221" customFormat="1" ht="28.5" customHeight="1">
      <c r="A382" s="220"/>
      <c r="B382" s="3"/>
      <c r="C382" s="220"/>
      <c r="D382" s="3"/>
      <c r="E382" s="3"/>
      <c r="F382" s="3"/>
    </row>
    <row r="383" spans="1:6" s="221" customFormat="1" ht="28.5" customHeight="1">
      <c r="A383" s="220"/>
      <c r="B383" s="3"/>
      <c r="C383" s="220"/>
      <c r="D383" s="3"/>
      <c r="E383" s="3"/>
      <c r="F383" s="3"/>
    </row>
    <row r="384" spans="1:6" s="221" customFormat="1" ht="28.5" customHeight="1">
      <c r="A384" s="220"/>
      <c r="B384" s="3"/>
      <c r="C384" s="220"/>
      <c r="D384" s="3"/>
      <c r="E384" s="3"/>
      <c r="F384" s="3"/>
    </row>
    <row r="385" spans="1:6" s="221" customFormat="1" ht="28.5" customHeight="1">
      <c r="A385" s="220"/>
      <c r="B385" s="3"/>
      <c r="C385" s="220"/>
      <c r="D385" s="3"/>
      <c r="E385" s="3"/>
      <c r="F385" s="3"/>
    </row>
    <row r="386" spans="1:6" s="221" customFormat="1" ht="28.5" customHeight="1">
      <c r="A386" s="220"/>
      <c r="B386" s="3"/>
      <c r="C386" s="220"/>
      <c r="D386" s="3"/>
      <c r="E386" s="3"/>
      <c r="F386" s="3"/>
    </row>
    <row r="387" spans="1:6" s="221" customFormat="1" ht="28.5" customHeight="1">
      <c r="A387" s="220"/>
      <c r="B387" s="3"/>
      <c r="C387" s="220"/>
      <c r="D387" s="3"/>
      <c r="E387" s="3"/>
      <c r="F387" s="3"/>
    </row>
    <row r="388" spans="1:6" s="221" customFormat="1" ht="28.5" customHeight="1">
      <c r="A388" s="220"/>
      <c r="B388" s="3"/>
      <c r="C388" s="220"/>
      <c r="D388" s="3"/>
      <c r="E388" s="3"/>
      <c r="F388" s="3"/>
    </row>
    <row r="389" spans="1:6" s="221" customFormat="1" ht="28.5" customHeight="1">
      <c r="A389" s="220"/>
      <c r="B389" s="3"/>
      <c r="C389" s="220"/>
      <c r="D389" s="3"/>
      <c r="E389" s="3"/>
      <c r="F389" s="3"/>
    </row>
    <row r="390" spans="1:6" s="221" customFormat="1" ht="28.5" customHeight="1">
      <c r="A390" s="220"/>
      <c r="B390" s="3"/>
      <c r="C390" s="220"/>
      <c r="D390" s="3"/>
      <c r="E390" s="3"/>
      <c r="F390" s="3"/>
    </row>
    <row r="391" spans="1:6" s="221" customFormat="1" ht="28.5" customHeight="1">
      <c r="A391" s="220"/>
      <c r="B391" s="3"/>
      <c r="C391" s="220"/>
      <c r="D391" s="3"/>
      <c r="E391" s="3"/>
      <c r="F391" s="3"/>
    </row>
    <row r="392" spans="1:6" s="221" customFormat="1" ht="28.5" customHeight="1">
      <c r="A392" s="220"/>
      <c r="B392" s="3"/>
      <c r="C392" s="220"/>
      <c r="D392" s="3"/>
      <c r="E392" s="3"/>
      <c r="F392" s="3"/>
    </row>
    <row r="393" spans="1:6" s="221" customFormat="1" ht="28.5" customHeight="1">
      <c r="A393" s="220"/>
      <c r="B393" s="3"/>
      <c r="C393" s="220"/>
      <c r="D393" s="3"/>
      <c r="E393" s="3"/>
      <c r="F393" s="3"/>
    </row>
    <row r="394" spans="1:6" s="221" customFormat="1" ht="28.5" customHeight="1">
      <c r="A394" s="220"/>
      <c r="B394" s="3"/>
      <c r="C394" s="220"/>
      <c r="D394" s="3"/>
      <c r="E394" s="3"/>
      <c r="F394" s="3"/>
    </row>
    <row r="395" spans="1:6" s="221" customFormat="1" ht="28.5" customHeight="1">
      <c r="A395" s="220"/>
      <c r="B395" s="3"/>
      <c r="C395" s="220"/>
      <c r="D395" s="3"/>
      <c r="E395" s="3"/>
      <c r="F395" s="3"/>
    </row>
    <row r="396" spans="1:6" s="221" customFormat="1" ht="28.5" customHeight="1">
      <c r="A396" s="220"/>
      <c r="B396" s="3"/>
      <c r="C396" s="220"/>
      <c r="D396" s="3"/>
      <c r="E396" s="3"/>
      <c r="F396" s="3"/>
    </row>
    <row r="397" spans="1:6" s="221" customFormat="1" ht="28.5" customHeight="1">
      <c r="A397" s="220"/>
      <c r="B397" s="3"/>
      <c r="C397" s="220"/>
      <c r="D397" s="3"/>
      <c r="E397" s="3"/>
      <c r="F397" s="3"/>
    </row>
    <row r="398" spans="1:6" s="221" customFormat="1" ht="28.5" customHeight="1">
      <c r="A398" s="220"/>
      <c r="B398" s="3"/>
      <c r="C398" s="220"/>
      <c r="D398" s="3"/>
      <c r="E398" s="3"/>
      <c r="F398" s="3"/>
    </row>
    <row r="399" spans="1:6" s="221" customFormat="1" ht="28.5" customHeight="1">
      <c r="A399" s="220"/>
      <c r="B399" s="3"/>
      <c r="C399" s="220"/>
      <c r="D399" s="3"/>
      <c r="E399" s="3"/>
      <c r="F399" s="3"/>
    </row>
    <row r="400" spans="1:6" s="221" customFormat="1" ht="28.5" customHeight="1">
      <c r="A400" s="220"/>
      <c r="B400" s="3"/>
      <c r="C400" s="220"/>
      <c r="D400" s="3"/>
      <c r="E400" s="3"/>
      <c r="F400" s="3"/>
    </row>
    <row r="401" spans="1:6" s="221" customFormat="1" ht="28.5" customHeight="1">
      <c r="A401" s="220"/>
      <c r="B401" s="3"/>
      <c r="C401" s="220"/>
      <c r="D401" s="3"/>
      <c r="E401" s="3"/>
      <c r="F401" s="3"/>
    </row>
    <row r="402" spans="1:6" s="221" customFormat="1" ht="28.5" customHeight="1">
      <c r="A402" s="220"/>
      <c r="B402" s="3"/>
      <c r="C402" s="220"/>
      <c r="D402" s="3"/>
      <c r="E402" s="3"/>
      <c r="F402" s="3"/>
    </row>
    <row r="403" spans="1:6" s="221" customFormat="1" ht="28.5" customHeight="1">
      <c r="A403" s="220"/>
      <c r="B403" s="3"/>
      <c r="C403" s="220"/>
      <c r="D403" s="3"/>
      <c r="E403" s="3"/>
      <c r="F403" s="3"/>
    </row>
    <row r="404" spans="1:6" s="221" customFormat="1" ht="28.5" customHeight="1">
      <c r="A404" s="220"/>
      <c r="B404" s="3"/>
      <c r="C404" s="220"/>
      <c r="D404" s="3"/>
      <c r="E404" s="3"/>
      <c r="F404" s="3"/>
    </row>
    <row r="405" spans="1:6" s="221" customFormat="1" ht="28.5" customHeight="1">
      <c r="A405" s="220"/>
      <c r="B405" s="3"/>
      <c r="C405" s="220"/>
      <c r="D405" s="3"/>
      <c r="E405" s="3"/>
      <c r="F405" s="3"/>
    </row>
    <row r="406" spans="1:6" s="221" customFormat="1" ht="28.5" customHeight="1">
      <c r="A406" s="220"/>
      <c r="B406" s="3"/>
      <c r="C406" s="220"/>
      <c r="D406" s="3"/>
      <c r="E406" s="3"/>
      <c r="F406" s="3"/>
    </row>
    <row r="407" spans="1:6" s="221" customFormat="1" ht="28.5" customHeight="1">
      <c r="A407" s="220"/>
      <c r="B407" s="3"/>
      <c r="C407" s="220"/>
      <c r="D407" s="3"/>
      <c r="E407" s="3"/>
      <c r="F407" s="3"/>
    </row>
    <row r="408" spans="1:6" s="221" customFormat="1" ht="28.5" customHeight="1">
      <c r="A408" s="220"/>
      <c r="B408" s="3"/>
      <c r="C408" s="220"/>
      <c r="D408" s="3"/>
      <c r="E408" s="3"/>
      <c r="F408" s="3"/>
    </row>
    <row r="409" spans="1:6" s="221" customFormat="1" ht="28.5" customHeight="1">
      <c r="A409" s="220"/>
      <c r="B409" s="3"/>
      <c r="C409" s="220"/>
      <c r="D409" s="3"/>
      <c r="E409" s="3"/>
      <c r="F409" s="3"/>
    </row>
    <row r="410" spans="1:6" s="221" customFormat="1" ht="28.5" customHeight="1">
      <c r="A410" s="220"/>
      <c r="B410" s="3"/>
      <c r="C410" s="220"/>
      <c r="D410" s="3"/>
      <c r="E410" s="3"/>
      <c r="F410" s="3"/>
    </row>
    <row r="411" spans="1:6" s="221" customFormat="1" ht="28.5" customHeight="1">
      <c r="A411" s="220"/>
      <c r="B411" s="3"/>
      <c r="C411" s="220"/>
      <c r="D411" s="3"/>
      <c r="E411" s="3"/>
      <c r="F411" s="3"/>
    </row>
    <row r="412" spans="1:6" s="221" customFormat="1" ht="28.5" customHeight="1">
      <c r="A412" s="220"/>
      <c r="B412" s="3"/>
      <c r="C412" s="220"/>
      <c r="D412" s="3"/>
      <c r="E412" s="3"/>
      <c r="F412" s="3"/>
    </row>
    <row r="413" spans="1:6" s="221" customFormat="1" ht="28.5" customHeight="1">
      <c r="A413" s="220"/>
      <c r="B413" s="3"/>
      <c r="C413" s="220"/>
      <c r="D413" s="3"/>
      <c r="E413" s="3"/>
      <c r="F413" s="3"/>
    </row>
    <row r="414" spans="1:6" s="221" customFormat="1" ht="28.5" customHeight="1">
      <c r="A414" s="220"/>
      <c r="B414" s="3"/>
      <c r="C414" s="220"/>
      <c r="D414" s="3"/>
      <c r="E414" s="3"/>
      <c r="F414" s="3"/>
    </row>
    <row r="415" spans="1:6" s="221" customFormat="1" ht="28.5" customHeight="1">
      <c r="A415" s="220"/>
      <c r="B415" s="3"/>
      <c r="C415" s="220"/>
      <c r="D415" s="3"/>
      <c r="E415" s="3"/>
      <c r="F415" s="3"/>
    </row>
    <row r="416" spans="1:6" s="221" customFormat="1" ht="28.5" customHeight="1">
      <c r="A416" s="220"/>
      <c r="B416" s="3"/>
      <c r="C416" s="220"/>
      <c r="D416" s="3"/>
      <c r="E416" s="3"/>
      <c r="F416" s="3"/>
    </row>
    <row r="417" spans="1:6" s="221" customFormat="1" ht="28.5" customHeight="1">
      <c r="A417" s="220"/>
      <c r="B417" s="3"/>
      <c r="C417" s="220"/>
      <c r="D417" s="3"/>
      <c r="E417" s="3"/>
      <c r="F417" s="3"/>
    </row>
    <row r="418" spans="1:6" s="221" customFormat="1" ht="28.5" customHeight="1">
      <c r="A418" s="220"/>
      <c r="B418" s="3"/>
      <c r="C418" s="220"/>
      <c r="D418" s="3"/>
      <c r="E418" s="3"/>
      <c r="F418" s="3"/>
    </row>
    <row r="419" spans="1:6" s="221" customFormat="1" ht="28.5" customHeight="1">
      <c r="A419" s="220"/>
      <c r="B419" s="3"/>
      <c r="C419" s="220"/>
      <c r="D419" s="3"/>
      <c r="E419" s="3"/>
      <c r="F419" s="3"/>
    </row>
    <row r="420" spans="1:6" s="221" customFormat="1" ht="28.5" customHeight="1">
      <c r="A420" s="220"/>
      <c r="B420" s="3"/>
      <c r="C420" s="220"/>
      <c r="D420" s="3"/>
      <c r="E420" s="3"/>
      <c r="F420" s="3"/>
    </row>
    <row r="421" spans="1:6" s="221" customFormat="1" ht="28.5" customHeight="1">
      <c r="A421" s="220"/>
      <c r="B421" s="3"/>
      <c r="C421" s="220"/>
      <c r="D421" s="3"/>
      <c r="E421" s="3"/>
      <c r="F421" s="3"/>
    </row>
    <row r="422" spans="1:6" s="221" customFormat="1" ht="28.5" customHeight="1">
      <c r="A422" s="220"/>
      <c r="B422" s="3"/>
      <c r="C422" s="220"/>
      <c r="D422" s="3"/>
      <c r="E422" s="3"/>
      <c r="F422" s="3"/>
    </row>
    <row r="423" spans="1:6" s="221" customFormat="1" ht="28.5" customHeight="1">
      <c r="A423" s="220"/>
      <c r="B423" s="3"/>
      <c r="C423" s="220"/>
      <c r="D423" s="3"/>
      <c r="E423" s="3"/>
      <c r="F423" s="3"/>
    </row>
    <row r="424" spans="1:6" s="221" customFormat="1" ht="28.5" customHeight="1">
      <c r="A424" s="220"/>
      <c r="B424" s="3"/>
      <c r="C424" s="220"/>
      <c r="D424" s="3"/>
      <c r="E424" s="3"/>
      <c r="F424" s="3"/>
    </row>
    <row r="425" spans="1:6" s="221" customFormat="1" ht="28.5" customHeight="1">
      <c r="A425" s="220"/>
      <c r="B425" s="3"/>
      <c r="C425" s="220"/>
      <c r="D425" s="3"/>
      <c r="E425" s="3"/>
      <c r="F425" s="3"/>
    </row>
    <row r="426" spans="1:6" s="221" customFormat="1" ht="28.5" customHeight="1">
      <c r="A426" s="220"/>
      <c r="B426" s="3"/>
      <c r="C426" s="220"/>
      <c r="D426" s="3"/>
      <c r="E426" s="3"/>
      <c r="F426" s="3"/>
    </row>
    <row r="427" spans="1:6" s="221" customFormat="1" ht="28.5" customHeight="1">
      <c r="A427" s="220"/>
      <c r="B427" s="3"/>
      <c r="C427" s="220"/>
      <c r="D427" s="3"/>
      <c r="E427" s="3"/>
      <c r="F427" s="3"/>
    </row>
    <row r="428" spans="1:6" s="221" customFormat="1" ht="28.5" customHeight="1">
      <c r="A428" s="220"/>
      <c r="B428" s="3"/>
      <c r="C428" s="220"/>
      <c r="D428" s="3"/>
      <c r="E428" s="3"/>
      <c r="F428" s="3"/>
    </row>
    <row r="429" spans="1:6" s="221" customFormat="1" ht="28.5" customHeight="1">
      <c r="A429" s="220"/>
      <c r="B429" s="3"/>
      <c r="C429" s="220"/>
      <c r="D429" s="3"/>
      <c r="E429" s="3"/>
      <c r="F429" s="3"/>
    </row>
    <row r="430" spans="1:6" s="221" customFormat="1" ht="28.5" customHeight="1">
      <c r="A430" s="220"/>
      <c r="B430" s="3"/>
      <c r="C430" s="220"/>
      <c r="D430" s="3"/>
      <c r="E430" s="3"/>
      <c r="F430" s="3"/>
    </row>
    <row r="431" spans="1:6" s="221" customFormat="1" ht="28.5" customHeight="1">
      <c r="A431" s="220"/>
      <c r="B431" s="3"/>
      <c r="C431" s="220"/>
      <c r="D431" s="3"/>
      <c r="E431" s="3"/>
      <c r="F431" s="3"/>
    </row>
    <row r="432" spans="1:6" s="221" customFormat="1" ht="28.5" customHeight="1">
      <c r="A432" s="220"/>
      <c r="B432" s="3"/>
      <c r="C432" s="220"/>
      <c r="D432" s="3"/>
      <c r="E432" s="3"/>
      <c r="F432" s="3"/>
    </row>
    <row r="433" spans="1:6" s="221" customFormat="1" ht="28.5" customHeight="1">
      <c r="A433" s="220"/>
      <c r="B433" s="3"/>
      <c r="C433" s="220"/>
      <c r="D433" s="3"/>
      <c r="E433" s="3"/>
      <c r="F433" s="3"/>
    </row>
    <row r="434" spans="1:6" s="221" customFormat="1" ht="28.5" customHeight="1">
      <c r="A434" s="220"/>
      <c r="B434" s="3"/>
      <c r="C434" s="220"/>
      <c r="D434" s="3"/>
      <c r="E434" s="3"/>
      <c r="F434" s="3"/>
    </row>
    <row r="435" spans="1:6" s="221" customFormat="1" ht="28.5" customHeight="1">
      <c r="A435" s="220"/>
      <c r="B435" s="3"/>
      <c r="C435" s="220"/>
      <c r="D435" s="3"/>
      <c r="E435" s="3"/>
      <c r="F435" s="3"/>
    </row>
    <row r="436" spans="1:6" s="221" customFormat="1" ht="28.5" customHeight="1">
      <c r="A436" s="220"/>
      <c r="B436" s="3"/>
      <c r="C436" s="220"/>
      <c r="D436" s="3"/>
      <c r="E436" s="3"/>
      <c r="F436" s="3"/>
    </row>
    <row r="437" spans="1:6" s="221" customFormat="1" ht="28.5" customHeight="1">
      <c r="A437" s="220"/>
      <c r="B437" s="3"/>
      <c r="C437" s="220"/>
      <c r="D437" s="3"/>
      <c r="E437" s="3"/>
      <c r="F437" s="3"/>
    </row>
    <row r="438" spans="1:6" s="221" customFormat="1" ht="28.5" customHeight="1">
      <c r="A438" s="220"/>
      <c r="B438" s="3"/>
      <c r="C438" s="220"/>
      <c r="D438" s="3"/>
      <c r="E438" s="3"/>
      <c r="F438" s="3"/>
    </row>
    <row r="439" spans="1:6" s="221" customFormat="1" ht="28.5" customHeight="1">
      <c r="A439" s="220"/>
      <c r="B439" s="3"/>
      <c r="C439" s="220"/>
      <c r="D439" s="3"/>
      <c r="E439" s="3"/>
      <c r="F439" s="3"/>
    </row>
    <row r="440" spans="1:6" s="221" customFormat="1" ht="28.5" customHeight="1">
      <c r="A440" s="220"/>
      <c r="B440" s="3"/>
      <c r="C440" s="220"/>
      <c r="D440" s="3"/>
      <c r="E440" s="3"/>
      <c r="F440" s="3"/>
    </row>
    <row r="441" spans="1:6" s="221" customFormat="1" ht="28.5" customHeight="1">
      <c r="A441" s="220"/>
      <c r="B441" s="3"/>
      <c r="C441" s="220"/>
      <c r="D441" s="3"/>
      <c r="E441" s="3"/>
      <c r="F441" s="3"/>
    </row>
    <row r="442" spans="1:6" s="221" customFormat="1" ht="28.5" customHeight="1">
      <c r="A442" s="220"/>
      <c r="B442" s="3"/>
      <c r="C442" s="220"/>
      <c r="D442" s="3"/>
      <c r="E442" s="3"/>
      <c r="F442" s="3"/>
    </row>
    <row r="443" spans="1:6" s="221" customFormat="1" ht="28.5" customHeight="1">
      <c r="A443" s="220"/>
      <c r="B443" s="3"/>
      <c r="C443" s="220"/>
      <c r="D443" s="3"/>
      <c r="E443" s="3"/>
      <c r="F443" s="3"/>
    </row>
    <row r="444" spans="1:6" s="221" customFormat="1" ht="28.5" customHeight="1">
      <c r="A444" s="220"/>
      <c r="B444" s="3"/>
      <c r="C444" s="220"/>
      <c r="D444" s="3"/>
      <c r="E444" s="3"/>
      <c r="F444" s="3"/>
    </row>
    <row r="445" spans="1:6" s="221" customFormat="1" ht="28.5" customHeight="1">
      <c r="A445" s="220"/>
      <c r="B445" s="3"/>
      <c r="C445" s="220"/>
      <c r="D445" s="3"/>
      <c r="E445" s="3"/>
      <c r="F445" s="3"/>
    </row>
    <row r="446" spans="1:6" s="221" customFormat="1" ht="28.5" customHeight="1">
      <c r="A446" s="220"/>
      <c r="B446" s="3"/>
      <c r="C446" s="220"/>
      <c r="D446" s="3"/>
      <c r="E446" s="3"/>
      <c r="F446" s="3"/>
    </row>
    <row r="447" spans="1:6" s="221" customFormat="1" ht="28.5" customHeight="1">
      <c r="A447" s="220"/>
      <c r="B447" s="3"/>
      <c r="C447" s="220"/>
      <c r="D447" s="3"/>
      <c r="E447" s="3"/>
      <c r="F447" s="3"/>
    </row>
    <row r="448" spans="1:6" s="221" customFormat="1" ht="28.5" customHeight="1">
      <c r="A448" s="220"/>
      <c r="B448" s="3"/>
      <c r="C448" s="220"/>
      <c r="D448" s="3"/>
      <c r="E448" s="3"/>
      <c r="F448" s="3"/>
    </row>
    <row r="449" spans="1:6" s="221" customFormat="1" ht="28.5" customHeight="1">
      <c r="A449" s="220"/>
      <c r="B449" s="3"/>
      <c r="C449" s="220"/>
      <c r="D449" s="3"/>
      <c r="E449" s="3"/>
      <c r="F449" s="3"/>
    </row>
    <row r="450" spans="1:6" s="221" customFormat="1" ht="28.5" customHeight="1">
      <c r="A450" s="220"/>
      <c r="B450" s="3"/>
      <c r="C450" s="220"/>
      <c r="D450" s="3"/>
      <c r="E450" s="3"/>
      <c r="F450" s="3"/>
    </row>
    <row r="451" spans="1:6" s="221" customFormat="1" ht="28.5" customHeight="1">
      <c r="A451" s="220"/>
      <c r="B451" s="3"/>
      <c r="C451" s="220"/>
      <c r="D451" s="3"/>
      <c r="E451" s="3"/>
      <c r="F451" s="3"/>
    </row>
    <row r="452" spans="1:6" s="221" customFormat="1" ht="28.5" customHeight="1">
      <c r="A452" s="220"/>
      <c r="B452" s="3"/>
      <c r="C452" s="220"/>
      <c r="D452" s="3"/>
      <c r="E452" s="3"/>
      <c r="F452" s="3"/>
    </row>
    <row r="453" spans="1:6" s="221" customFormat="1" ht="28.5" customHeight="1">
      <c r="A453" s="220"/>
      <c r="B453" s="3"/>
      <c r="C453" s="220"/>
      <c r="D453" s="3"/>
      <c r="E453" s="3"/>
      <c r="F453" s="3"/>
    </row>
    <row r="454" spans="1:6" s="221" customFormat="1" ht="28.5" customHeight="1">
      <c r="A454" s="220"/>
      <c r="B454" s="3"/>
      <c r="C454" s="220"/>
      <c r="D454" s="3"/>
      <c r="E454" s="3"/>
      <c r="F454" s="3"/>
    </row>
    <row r="455" spans="1:6" s="221" customFormat="1" ht="28.5" customHeight="1">
      <c r="A455" s="220"/>
      <c r="B455" s="3"/>
      <c r="C455" s="220"/>
      <c r="D455" s="3"/>
      <c r="E455" s="3"/>
      <c r="F455" s="3"/>
    </row>
    <row r="456" spans="1:6" s="221" customFormat="1" ht="28.5" customHeight="1">
      <c r="A456" s="220"/>
      <c r="B456" s="3"/>
      <c r="C456" s="220"/>
      <c r="D456" s="3"/>
      <c r="E456" s="3"/>
      <c r="F456" s="3"/>
    </row>
    <row r="457" spans="1:6" s="221" customFormat="1" ht="28.5" customHeight="1">
      <c r="A457" s="220"/>
      <c r="B457" s="3"/>
      <c r="C457" s="220"/>
      <c r="D457" s="3"/>
      <c r="E457" s="3"/>
      <c r="F457" s="3"/>
    </row>
    <row r="458" spans="1:6" s="221" customFormat="1" ht="28.5" customHeight="1">
      <c r="A458" s="220"/>
      <c r="B458" s="3"/>
      <c r="C458" s="220"/>
      <c r="D458" s="3"/>
      <c r="E458" s="3"/>
      <c r="F458" s="3"/>
    </row>
    <row r="459" spans="1:6" s="221" customFormat="1" ht="28.5" customHeight="1">
      <c r="A459" s="220"/>
      <c r="B459" s="3"/>
      <c r="C459" s="220"/>
      <c r="D459" s="3"/>
      <c r="E459" s="3"/>
      <c r="F459" s="3"/>
    </row>
    <row r="460" spans="1:6" s="221" customFormat="1" ht="28.5" customHeight="1">
      <c r="A460" s="220"/>
      <c r="B460" s="3"/>
      <c r="C460" s="220"/>
      <c r="D460" s="3"/>
      <c r="E460" s="3"/>
      <c r="F460" s="3"/>
    </row>
    <row r="461" spans="1:6" s="221" customFormat="1" ht="28.5" customHeight="1">
      <c r="A461" s="220"/>
      <c r="B461" s="3"/>
      <c r="C461" s="220"/>
      <c r="D461" s="3"/>
      <c r="E461" s="3"/>
      <c r="F461" s="3"/>
    </row>
    <row r="462" spans="1:6" s="221" customFormat="1" ht="28.5" customHeight="1">
      <c r="A462" s="220"/>
      <c r="B462" s="3"/>
      <c r="C462" s="220"/>
      <c r="D462" s="3"/>
      <c r="E462" s="3"/>
      <c r="F462" s="3"/>
    </row>
    <row r="463" spans="1:6" s="221" customFormat="1" ht="28.5" customHeight="1">
      <c r="A463" s="220"/>
      <c r="B463" s="3"/>
      <c r="C463" s="220"/>
      <c r="D463" s="3"/>
      <c r="E463" s="3"/>
      <c r="F463" s="3"/>
    </row>
    <row r="464" spans="1:6" s="221" customFormat="1" ht="28.5" customHeight="1">
      <c r="A464" s="220"/>
      <c r="B464" s="3"/>
      <c r="C464" s="220"/>
      <c r="D464" s="3"/>
      <c r="E464" s="3"/>
      <c r="F464" s="3"/>
    </row>
    <row r="465" spans="1:6" s="221" customFormat="1" ht="28.5" customHeight="1">
      <c r="A465" s="220"/>
      <c r="B465" s="3"/>
      <c r="C465" s="220"/>
      <c r="D465" s="3"/>
      <c r="E465" s="3"/>
      <c r="F465" s="3"/>
    </row>
    <row r="466" spans="1:6" s="221" customFormat="1" ht="28.5" customHeight="1">
      <c r="A466" s="220"/>
      <c r="B466" s="3"/>
      <c r="C466" s="220"/>
      <c r="D466" s="3"/>
      <c r="E466" s="3"/>
      <c r="F466" s="3"/>
    </row>
    <row r="467" spans="1:6" s="221" customFormat="1" ht="28.5" customHeight="1">
      <c r="A467" s="220"/>
      <c r="B467" s="3"/>
      <c r="C467" s="220"/>
      <c r="D467" s="3"/>
      <c r="E467" s="3"/>
      <c r="F467" s="3"/>
    </row>
    <row r="468" spans="1:6" s="221" customFormat="1" ht="28.5" customHeight="1">
      <c r="A468" s="220"/>
      <c r="B468" s="3"/>
      <c r="C468" s="220"/>
      <c r="D468" s="3"/>
      <c r="E468" s="3"/>
      <c r="F468" s="3"/>
    </row>
    <row r="469" spans="1:6" s="221" customFormat="1" ht="28.5" customHeight="1">
      <c r="A469" s="220"/>
      <c r="B469" s="3"/>
      <c r="C469" s="220"/>
      <c r="D469" s="3"/>
      <c r="E469" s="3"/>
      <c r="F469" s="3"/>
    </row>
    <row r="470" spans="1:6" s="221" customFormat="1" ht="28.5" customHeight="1">
      <c r="A470" s="220"/>
      <c r="B470" s="3"/>
      <c r="C470" s="220"/>
      <c r="D470" s="3"/>
      <c r="E470" s="3"/>
      <c r="F470" s="3"/>
    </row>
    <row r="471" spans="1:6" s="221" customFormat="1" ht="28.5" customHeight="1">
      <c r="A471" s="220"/>
      <c r="B471" s="3"/>
      <c r="C471" s="220"/>
      <c r="D471" s="3"/>
      <c r="E471" s="3"/>
      <c r="F471" s="3"/>
    </row>
    <row r="472" spans="1:6" s="221" customFormat="1" ht="28.5" customHeight="1">
      <c r="A472" s="220"/>
      <c r="B472" s="3"/>
      <c r="C472" s="220"/>
      <c r="D472" s="3"/>
      <c r="E472" s="3"/>
      <c r="F472" s="3"/>
    </row>
    <row r="473" spans="1:6" s="221" customFormat="1" ht="28.5" customHeight="1">
      <c r="A473" s="220"/>
      <c r="B473" s="3"/>
      <c r="C473" s="220"/>
      <c r="D473" s="3"/>
      <c r="E473" s="3"/>
      <c r="F473" s="3"/>
    </row>
    <row r="474" spans="1:6" s="221" customFormat="1" ht="28.5" customHeight="1">
      <c r="A474" s="220"/>
      <c r="B474" s="3"/>
      <c r="C474" s="220"/>
      <c r="D474" s="3"/>
      <c r="E474" s="3"/>
      <c r="F474" s="3"/>
    </row>
    <row r="475" spans="1:6" s="221" customFormat="1" ht="28.5" customHeight="1">
      <c r="A475" s="220"/>
      <c r="B475" s="3"/>
      <c r="C475" s="220"/>
      <c r="D475" s="3"/>
      <c r="E475" s="3"/>
      <c r="F475" s="3"/>
    </row>
    <row r="476" spans="1:6" s="221" customFormat="1" ht="28.5" customHeight="1">
      <c r="A476" s="220"/>
      <c r="B476" s="3"/>
      <c r="C476" s="220"/>
      <c r="D476" s="3"/>
      <c r="E476" s="3"/>
      <c r="F476" s="3"/>
    </row>
    <row r="477" spans="1:6" s="221" customFormat="1" ht="28.5" customHeight="1">
      <c r="A477" s="220"/>
      <c r="B477" s="3"/>
      <c r="C477" s="220"/>
      <c r="D477" s="3"/>
      <c r="E477" s="3"/>
      <c r="F477" s="3"/>
    </row>
    <row r="478" spans="1:6" s="221" customFormat="1" ht="28.5" customHeight="1">
      <c r="A478" s="220"/>
      <c r="B478" s="3"/>
      <c r="C478" s="220"/>
      <c r="D478" s="3"/>
      <c r="E478" s="3"/>
      <c r="F478" s="3"/>
    </row>
    <row r="479" spans="1:6" s="221" customFormat="1" ht="28.5" customHeight="1">
      <c r="A479" s="220"/>
      <c r="B479" s="3"/>
      <c r="C479" s="220"/>
      <c r="D479" s="3"/>
      <c r="E479" s="3"/>
      <c r="F479" s="3"/>
    </row>
    <row r="480" spans="1:6" s="221" customFormat="1" ht="28.5" customHeight="1">
      <c r="A480" s="220"/>
      <c r="B480" s="3"/>
      <c r="C480" s="220"/>
      <c r="D480" s="3"/>
      <c r="E480" s="3"/>
      <c r="F480" s="3"/>
    </row>
    <row r="481" spans="1:6" s="221" customFormat="1" ht="28.5" customHeight="1">
      <c r="A481" s="220"/>
      <c r="B481" s="3"/>
      <c r="C481" s="220"/>
      <c r="D481" s="3"/>
      <c r="E481" s="3"/>
      <c r="F481" s="3"/>
    </row>
    <row r="482" spans="1:6" s="221" customFormat="1" ht="28.5" customHeight="1">
      <c r="A482" s="220"/>
      <c r="B482" s="3"/>
      <c r="C482" s="220"/>
      <c r="D482" s="3"/>
      <c r="E482" s="3"/>
      <c r="F482" s="3"/>
    </row>
    <row r="483" spans="1:6" s="221" customFormat="1" ht="28.5" customHeight="1">
      <c r="A483" s="220"/>
      <c r="B483" s="3"/>
      <c r="C483" s="220"/>
      <c r="D483" s="3"/>
      <c r="E483" s="3"/>
      <c r="F483" s="3"/>
    </row>
    <row r="484" spans="1:6" s="221" customFormat="1" ht="28.5" customHeight="1">
      <c r="A484" s="220"/>
      <c r="B484" s="3"/>
      <c r="C484" s="220"/>
      <c r="D484" s="3"/>
      <c r="E484" s="3"/>
      <c r="F484" s="3"/>
    </row>
    <row r="485" spans="1:6" s="221" customFormat="1" ht="28.5" customHeight="1">
      <c r="A485" s="220"/>
      <c r="B485" s="3"/>
      <c r="C485" s="220"/>
      <c r="D485" s="3"/>
      <c r="E485" s="3"/>
      <c r="F485" s="3"/>
    </row>
    <row r="486" spans="1:6" s="221" customFormat="1" ht="28.5" customHeight="1">
      <c r="A486" s="220"/>
      <c r="B486" s="3"/>
      <c r="C486" s="220"/>
      <c r="D486" s="3"/>
      <c r="E486" s="3"/>
      <c r="F486" s="3"/>
    </row>
    <row r="487" spans="1:6" s="221" customFormat="1" ht="28.5" customHeight="1">
      <c r="A487" s="220"/>
      <c r="B487" s="3"/>
      <c r="C487" s="220"/>
      <c r="D487" s="3"/>
      <c r="E487" s="3"/>
      <c r="F487" s="3"/>
    </row>
    <row r="488" spans="1:6" s="221" customFormat="1" ht="28.5" customHeight="1">
      <c r="A488" s="220"/>
      <c r="B488" s="3"/>
      <c r="C488" s="220"/>
      <c r="D488" s="3"/>
      <c r="E488" s="3"/>
      <c r="F488" s="3"/>
    </row>
    <row r="489" spans="1:6" s="221" customFormat="1" ht="28.5" customHeight="1">
      <c r="A489" s="220"/>
      <c r="B489" s="3"/>
      <c r="C489" s="220"/>
      <c r="D489" s="3"/>
      <c r="E489" s="3"/>
      <c r="F489" s="3"/>
    </row>
    <row r="490" spans="1:6" s="221" customFormat="1" ht="28.5" customHeight="1">
      <c r="A490" s="220"/>
      <c r="B490" s="3"/>
      <c r="C490" s="220"/>
      <c r="D490" s="3"/>
      <c r="E490" s="3"/>
      <c r="F490" s="3"/>
    </row>
    <row r="491" spans="1:6" s="221" customFormat="1" ht="28.5" customHeight="1">
      <c r="A491" s="220"/>
      <c r="B491" s="3"/>
      <c r="C491" s="220"/>
      <c r="D491" s="3"/>
      <c r="E491" s="3"/>
      <c r="F491" s="3"/>
    </row>
    <row r="492" spans="1:6" s="221" customFormat="1" ht="28.5" customHeight="1">
      <c r="A492" s="220"/>
      <c r="B492" s="3"/>
      <c r="C492" s="220"/>
      <c r="D492" s="3"/>
      <c r="E492" s="3"/>
      <c r="F492" s="3"/>
    </row>
  </sheetData>
  <mergeCells count="5">
    <mergeCell ref="A1:F1"/>
    <mergeCell ref="A2:F2"/>
    <mergeCell ref="D3:D4"/>
    <mergeCell ref="E3:F3"/>
    <mergeCell ref="A3:A4"/>
  </mergeCells>
  <pageMargins left="0" right="0" top="0" bottom="0" header="0" footer="0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F68" sqref="F68"/>
    </sheetView>
  </sheetViews>
  <sheetFormatPr defaultRowHeight="12.75"/>
  <cols>
    <col min="1" max="1" width="5.140625" style="27" customWidth="1"/>
    <col min="2" max="2" width="63.140625" style="27" customWidth="1"/>
    <col min="3" max="3" width="6.7109375" style="27" customWidth="1"/>
    <col min="4" max="6" width="11.85546875" style="27" customWidth="1"/>
    <col min="7" max="16384" width="9.140625" style="6"/>
  </cols>
  <sheetData>
    <row r="1" spans="1:6" s="27" customFormat="1"/>
    <row r="2" spans="1:6" s="27" customFormat="1" ht="18">
      <c r="A2" s="404" t="s">
        <v>212</v>
      </c>
      <c r="B2" s="404"/>
      <c r="C2" s="404"/>
      <c r="D2" s="404"/>
      <c r="E2" s="404"/>
      <c r="F2" s="404"/>
    </row>
    <row r="3" spans="1:6" s="27" customFormat="1"/>
    <row r="4" spans="1:6" s="27" customFormat="1" ht="33.75" customHeight="1" thickBot="1">
      <c r="A4" s="405" t="s">
        <v>978</v>
      </c>
      <c r="B4" s="405"/>
      <c r="C4" s="405"/>
      <c r="D4" s="405"/>
      <c r="E4" s="405"/>
      <c r="F4" s="405"/>
    </row>
    <row r="5" spans="1:6" ht="12.75" customHeight="1">
      <c r="A5" s="410" t="s">
        <v>213</v>
      </c>
      <c r="B5" s="291"/>
      <c r="C5" s="292"/>
      <c r="D5" s="416" t="s">
        <v>214</v>
      </c>
      <c r="E5" s="406" t="s">
        <v>2</v>
      </c>
      <c r="F5" s="407"/>
    </row>
    <row r="6" spans="1:6" s="5" customFormat="1" ht="32.25" customHeight="1" thickBot="1">
      <c r="A6" s="411"/>
      <c r="B6" s="60"/>
      <c r="C6" s="293"/>
      <c r="D6" s="417"/>
      <c r="E6" s="54" t="s">
        <v>215</v>
      </c>
      <c r="F6" s="54" t="s">
        <v>216</v>
      </c>
    </row>
    <row r="7" spans="1:6">
      <c r="A7" s="52">
        <v>1</v>
      </c>
      <c r="B7" s="52">
        <v>2</v>
      </c>
      <c r="C7" s="52"/>
      <c r="D7" s="25">
        <v>21</v>
      </c>
      <c r="E7" s="25">
        <v>22</v>
      </c>
      <c r="F7" s="25">
        <v>23</v>
      </c>
    </row>
    <row r="8" spans="1:6" ht="26.25" customHeight="1">
      <c r="A8" s="43">
        <v>8000</v>
      </c>
      <c r="B8" s="44" t="s">
        <v>217</v>
      </c>
      <c r="C8" s="44"/>
      <c r="D8" s="4">
        <f>E8+F8</f>
        <v>0</v>
      </c>
      <c r="E8" s="4">
        <f>'hat1'!E6-'hat2'!G7</f>
        <v>0</v>
      </c>
      <c r="F8" s="4">
        <f>'hat1'!F6-'hat2'!H7</f>
        <v>0</v>
      </c>
    </row>
    <row r="9" spans="1:6" ht="9.75" customHeight="1"/>
    <row r="10" spans="1:6" s="27" customFormat="1" ht="13.5" customHeight="1">
      <c r="A10" s="408" t="s">
        <v>218</v>
      </c>
      <c r="B10" s="408"/>
      <c r="C10" s="408"/>
      <c r="D10" s="408"/>
      <c r="E10" s="408"/>
      <c r="F10" s="408"/>
    </row>
    <row r="11" spans="1:6" ht="6.75" customHeight="1">
      <c r="B11" s="45"/>
      <c r="C11" s="45"/>
    </row>
    <row r="12" spans="1:6" ht="24" customHeight="1">
      <c r="A12" s="409" t="s">
        <v>979</v>
      </c>
      <c r="B12" s="409"/>
      <c r="C12" s="409"/>
      <c r="D12" s="409"/>
      <c r="E12" s="409"/>
      <c r="F12" s="409"/>
    </row>
    <row r="13" spans="1:6" s="7" customFormat="1" ht="9.75" customHeight="1" thickBot="1">
      <c r="A13" s="28"/>
      <c r="B13" s="28"/>
      <c r="C13" s="28"/>
      <c r="D13" s="28"/>
      <c r="E13" s="28"/>
      <c r="F13" s="28"/>
    </row>
    <row r="14" spans="1:6" ht="29.25" customHeight="1" thickBot="1">
      <c r="A14" s="412" t="s">
        <v>700</v>
      </c>
      <c r="B14" s="414" t="s">
        <v>532</v>
      </c>
      <c r="C14" s="415"/>
      <c r="D14" s="403" t="s">
        <v>1</v>
      </c>
      <c r="E14" s="47" t="s">
        <v>219</v>
      </c>
      <c r="F14" s="47"/>
    </row>
    <row r="15" spans="1:6" ht="26.25" thickBot="1">
      <c r="A15" s="413"/>
      <c r="B15" s="223" t="s">
        <v>533</v>
      </c>
      <c r="C15" s="224" t="s">
        <v>91</v>
      </c>
      <c r="D15" s="388"/>
      <c r="E15" s="53" t="s">
        <v>3</v>
      </c>
      <c r="F15" s="53" t="s">
        <v>4</v>
      </c>
    </row>
    <row r="16" spans="1:6" ht="13.5" customHeight="1" thickBot="1">
      <c r="A16" s="132">
        <v>1</v>
      </c>
      <c r="B16" s="132">
        <v>2</v>
      </c>
      <c r="C16" s="132">
        <v>3</v>
      </c>
      <c r="D16" s="25">
        <v>22</v>
      </c>
      <c r="E16" s="25">
        <v>23</v>
      </c>
      <c r="F16" s="25">
        <v>24</v>
      </c>
    </row>
    <row r="17" spans="1:6" ht="27.75" customHeight="1">
      <c r="A17" s="225">
        <v>8010</v>
      </c>
      <c r="B17" s="226" t="s">
        <v>701</v>
      </c>
      <c r="C17" s="227"/>
      <c r="D17" s="4">
        <f>E17+F17</f>
        <v>0</v>
      </c>
      <c r="E17" s="4">
        <f>E19+E74</f>
        <v>0</v>
      </c>
      <c r="F17" s="4">
        <f>F19+F74</f>
        <v>0</v>
      </c>
    </row>
    <row r="18" spans="1:6" ht="10.5" customHeight="1">
      <c r="A18" s="228"/>
      <c r="B18" s="229" t="s">
        <v>347</v>
      </c>
      <c r="C18" s="230"/>
      <c r="D18" s="4"/>
      <c r="E18" s="4"/>
      <c r="F18" s="4"/>
    </row>
    <row r="19" spans="1:6" ht="27" customHeight="1">
      <c r="A19" s="231">
        <v>8100</v>
      </c>
      <c r="B19" s="232" t="s">
        <v>702</v>
      </c>
      <c r="C19" s="233"/>
      <c r="D19" s="4">
        <f>E19+F19</f>
        <v>0</v>
      </c>
      <c r="E19" s="4">
        <f>E21+E49</f>
        <v>0</v>
      </c>
      <c r="F19" s="4">
        <f>F21+F49</f>
        <v>0</v>
      </c>
    </row>
    <row r="20" spans="1:6" ht="12" customHeight="1">
      <c r="A20" s="231"/>
      <c r="B20" s="234" t="s">
        <v>347</v>
      </c>
      <c r="C20" s="233"/>
      <c r="D20" s="4"/>
      <c r="E20" s="4"/>
      <c r="F20" s="4"/>
    </row>
    <row r="21" spans="1:6" ht="24.75" customHeight="1">
      <c r="A21" s="235">
        <v>8110</v>
      </c>
      <c r="B21" s="236" t="s">
        <v>703</v>
      </c>
      <c r="C21" s="233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235"/>
      <c r="B22" s="237" t="s">
        <v>347</v>
      </c>
      <c r="C22" s="233"/>
      <c r="D22" s="4"/>
      <c r="E22" s="4"/>
      <c r="F22" s="29"/>
    </row>
    <row r="23" spans="1:6" ht="37.5" customHeight="1">
      <c r="A23" s="235">
        <v>8111</v>
      </c>
      <c r="B23" s="238" t="s">
        <v>704</v>
      </c>
      <c r="C23" s="233"/>
      <c r="D23" s="4">
        <f>F23</f>
        <v>0</v>
      </c>
      <c r="E23" s="29" t="s">
        <v>220</v>
      </c>
      <c r="F23" s="4">
        <f>F25+F26</f>
        <v>0</v>
      </c>
    </row>
    <row r="24" spans="1:6" ht="11.25" hidden="1" customHeight="1">
      <c r="A24" s="235"/>
      <c r="B24" s="239" t="s">
        <v>586</v>
      </c>
      <c r="C24" s="233"/>
      <c r="D24" s="4"/>
      <c r="E24" s="29"/>
      <c r="F24" s="4"/>
    </row>
    <row r="25" spans="1:6" ht="12.75" hidden="1" customHeight="1">
      <c r="A25" s="235">
        <v>8112</v>
      </c>
      <c r="B25" s="240" t="s">
        <v>705</v>
      </c>
      <c r="C25" s="241" t="s">
        <v>221</v>
      </c>
      <c r="D25" s="4">
        <f>F25</f>
        <v>0</v>
      </c>
      <c r="E25" s="29" t="s">
        <v>220</v>
      </c>
      <c r="F25" s="4"/>
    </row>
    <row r="26" spans="1:6" ht="13.5" hidden="1" customHeight="1">
      <c r="A26" s="235">
        <v>8113</v>
      </c>
      <c r="B26" s="240" t="s">
        <v>706</v>
      </c>
      <c r="C26" s="241" t="s">
        <v>222</v>
      </c>
      <c r="D26" s="4">
        <f>F26</f>
        <v>0</v>
      </c>
      <c r="E26" s="29" t="s">
        <v>220</v>
      </c>
      <c r="F26" s="4"/>
    </row>
    <row r="27" spans="1:6" ht="26.25" customHeight="1">
      <c r="A27" s="235">
        <v>8120</v>
      </c>
      <c r="B27" s="238" t="s">
        <v>707</v>
      </c>
      <c r="C27" s="241"/>
      <c r="D27" s="4">
        <f>E27+F27</f>
        <v>0</v>
      </c>
      <c r="E27" s="29">
        <f>E39</f>
        <v>0</v>
      </c>
      <c r="F27" s="4">
        <f>F29+F39</f>
        <v>0</v>
      </c>
    </row>
    <row r="28" spans="1:6" ht="12" hidden="1" customHeight="1">
      <c r="A28" s="235"/>
      <c r="B28" s="239" t="s">
        <v>347</v>
      </c>
      <c r="C28" s="241"/>
      <c r="D28" s="4"/>
      <c r="E28" s="29"/>
      <c r="F28" s="4"/>
    </row>
    <row r="29" spans="1:6" ht="15.75" customHeight="1">
      <c r="A29" s="235">
        <v>8121</v>
      </c>
      <c r="B29" s="238" t="s">
        <v>708</v>
      </c>
      <c r="C29" s="241"/>
      <c r="D29" s="4">
        <f>F29</f>
        <v>0</v>
      </c>
      <c r="E29" s="29" t="s">
        <v>220</v>
      </c>
      <c r="F29" s="4">
        <f>F31+F35</f>
        <v>0</v>
      </c>
    </row>
    <row r="30" spans="1:6" ht="9.75" hidden="1" customHeight="1">
      <c r="A30" s="235"/>
      <c r="B30" s="239" t="s">
        <v>586</v>
      </c>
      <c r="C30" s="241"/>
      <c r="D30" s="4"/>
      <c r="E30" s="29"/>
      <c r="F30" s="4"/>
    </row>
    <row r="31" spans="1:6" ht="14.25" customHeight="1">
      <c r="A31" s="231">
        <v>8122</v>
      </c>
      <c r="B31" s="236" t="s">
        <v>709</v>
      </c>
      <c r="C31" s="241" t="s">
        <v>223</v>
      </c>
      <c r="D31" s="4">
        <f>F31</f>
        <v>0</v>
      </c>
      <c r="E31" s="29" t="s">
        <v>220</v>
      </c>
      <c r="F31" s="4">
        <f>F33+F34</f>
        <v>0</v>
      </c>
    </row>
    <row r="32" spans="1:6" ht="10.5" hidden="1" customHeight="1">
      <c r="A32" s="231"/>
      <c r="B32" s="242" t="s">
        <v>586</v>
      </c>
      <c r="C32" s="241"/>
      <c r="D32" s="4"/>
      <c r="E32" s="29"/>
      <c r="F32" s="4"/>
    </row>
    <row r="33" spans="1:6" ht="14.25" customHeight="1">
      <c r="A33" s="231">
        <v>8123</v>
      </c>
      <c r="B33" s="242" t="s">
        <v>710</v>
      </c>
      <c r="C33" s="241"/>
      <c r="D33" s="4">
        <f>F33</f>
        <v>0</v>
      </c>
      <c r="E33" s="29" t="s">
        <v>220</v>
      </c>
      <c r="F33" s="4"/>
    </row>
    <row r="34" spans="1:6" ht="14.25" customHeight="1">
      <c r="A34" s="231">
        <v>8124</v>
      </c>
      <c r="B34" s="242" t="s">
        <v>711</v>
      </c>
      <c r="C34" s="241"/>
      <c r="D34" s="4">
        <f>F34</f>
        <v>0</v>
      </c>
      <c r="E34" s="29" t="s">
        <v>220</v>
      </c>
      <c r="F34" s="4"/>
    </row>
    <row r="35" spans="1:6" ht="24.75" customHeight="1">
      <c r="A35" s="231">
        <v>8130</v>
      </c>
      <c r="B35" s="236" t="s">
        <v>712</v>
      </c>
      <c r="C35" s="241" t="s">
        <v>224</v>
      </c>
      <c r="D35" s="4">
        <f>F35</f>
        <v>0</v>
      </c>
      <c r="E35" s="29" t="s">
        <v>220</v>
      </c>
      <c r="F35" s="4">
        <f>F37+F38</f>
        <v>0</v>
      </c>
    </row>
    <row r="36" spans="1:6" ht="15" customHeight="1">
      <c r="A36" s="231"/>
      <c r="B36" s="242" t="s">
        <v>586</v>
      </c>
      <c r="C36" s="241"/>
      <c r="D36" s="4"/>
      <c r="E36" s="29"/>
      <c r="F36" s="4"/>
    </row>
    <row r="37" spans="1:6" ht="14.25" customHeight="1">
      <c r="A37" s="231">
        <v>8131</v>
      </c>
      <c r="B37" s="242" t="s">
        <v>713</v>
      </c>
      <c r="C37" s="241"/>
      <c r="D37" s="4">
        <f>F37</f>
        <v>0</v>
      </c>
      <c r="E37" s="29" t="s">
        <v>220</v>
      </c>
      <c r="F37" s="4"/>
    </row>
    <row r="38" spans="1:6" ht="15" customHeight="1" thickBot="1">
      <c r="A38" s="243">
        <v>8132</v>
      </c>
      <c r="B38" s="244" t="s">
        <v>714</v>
      </c>
      <c r="C38" s="245"/>
      <c r="D38" s="4">
        <f>F38</f>
        <v>0</v>
      </c>
      <c r="E38" s="29" t="s">
        <v>220</v>
      </c>
      <c r="F38" s="4"/>
    </row>
    <row r="39" spans="1:6" ht="17.25" customHeight="1">
      <c r="A39" s="231">
        <v>8140</v>
      </c>
      <c r="B39" s="236" t="s">
        <v>715</v>
      </c>
      <c r="C39" s="241"/>
      <c r="D39" s="4">
        <f>E39+F39</f>
        <v>0</v>
      </c>
      <c r="E39" s="29">
        <f>E41+E45</f>
        <v>0</v>
      </c>
      <c r="F39" s="4">
        <f>F41+F45</f>
        <v>0</v>
      </c>
    </row>
    <row r="40" spans="1:6" ht="12" customHeight="1">
      <c r="A40" s="235"/>
      <c r="B40" s="239" t="s">
        <v>586</v>
      </c>
      <c r="C40" s="241"/>
      <c r="D40" s="4"/>
      <c r="E40" s="29"/>
      <c r="F40" s="4"/>
    </row>
    <row r="41" spans="1:6" ht="22.5" customHeight="1">
      <c r="A41" s="231">
        <v>8141</v>
      </c>
      <c r="B41" s="236" t="s">
        <v>716</v>
      </c>
      <c r="C41" s="241" t="s">
        <v>223</v>
      </c>
      <c r="D41" s="4">
        <f>E41+F41</f>
        <v>0</v>
      </c>
      <c r="E41" s="29">
        <f>E43+E44</f>
        <v>0</v>
      </c>
      <c r="F41" s="4">
        <f>F44</f>
        <v>0</v>
      </c>
    </row>
    <row r="42" spans="1:6" ht="14.25" customHeight="1" thickBot="1">
      <c r="A42" s="231"/>
      <c r="B42" s="242" t="s">
        <v>586</v>
      </c>
      <c r="C42" s="246"/>
      <c r="D42" s="4"/>
      <c r="E42" s="29"/>
      <c r="F42" s="4"/>
    </row>
    <row r="43" spans="1:6" ht="17.25" customHeight="1">
      <c r="A43" s="225">
        <v>8142</v>
      </c>
      <c r="B43" s="247" t="s">
        <v>717</v>
      </c>
      <c r="C43" s="248"/>
      <c r="D43" s="4">
        <f>E43</f>
        <v>0</v>
      </c>
      <c r="E43" s="29"/>
      <c r="F43" s="29" t="s">
        <v>220</v>
      </c>
    </row>
    <row r="44" spans="1:6" ht="17.25" customHeight="1" thickBot="1">
      <c r="A44" s="243">
        <v>8143</v>
      </c>
      <c r="B44" s="244" t="s">
        <v>718</v>
      </c>
      <c r="C44" s="249"/>
      <c r="D44" s="4">
        <f>E44+F44</f>
        <v>0</v>
      </c>
      <c r="E44" s="29"/>
      <c r="F44" s="4"/>
    </row>
    <row r="45" spans="1:6" ht="24.75" customHeight="1">
      <c r="A45" s="225">
        <v>8150</v>
      </c>
      <c r="B45" s="250" t="s">
        <v>719</v>
      </c>
      <c r="C45" s="251" t="s">
        <v>224</v>
      </c>
      <c r="D45" s="4">
        <f>E45+F45</f>
        <v>0</v>
      </c>
      <c r="E45" s="29">
        <f>E47+E48</f>
        <v>0</v>
      </c>
      <c r="F45" s="4">
        <f>F48</f>
        <v>0</v>
      </c>
    </row>
    <row r="46" spans="1:6" ht="12" customHeight="1">
      <c r="A46" s="231"/>
      <c r="B46" s="242" t="s">
        <v>586</v>
      </c>
      <c r="C46" s="252"/>
      <c r="D46" s="4"/>
      <c r="E46" s="29"/>
      <c r="F46" s="4"/>
    </row>
    <row r="47" spans="1:6" ht="17.25" customHeight="1">
      <c r="A47" s="231">
        <v>8151</v>
      </c>
      <c r="B47" s="242" t="s">
        <v>713</v>
      </c>
      <c r="C47" s="252"/>
      <c r="D47" s="4">
        <f>E47</f>
        <v>0</v>
      </c>
      <c r="E47" s="29"/>
      <c r="F47" s="4" t="s">
        <v>5</v>
      </c>
    </row>
    <row r="48" spans="1:6" ht="17.25" customHeight="1" thickBot="1">
      <c r="A48" s="253">
        <v>8152</v>
      </c>
      <c r="B48" s="254" t="s">
        <v>720</v>
      </c>
      <c r="C48" s="255"/>
      <c r="D48" s="4">
        <f>E48+F48</f>
        <v>0</v>
      </c>
      <c r="E48" s="29"/>
      <c r="F48" s="4"/>
    </row>
    <row r="49" spans="1:6" ht="42" customHeight="1" thickBot="1">
      <c r="A49" s="256">
        <v>8160</v>
      </c>
      <c r="B49" s="257" t="s">
        <v>721</v>
      </c>
      <c r="C49" s="258"/>
      <c r="D49" s="4">
        <f>E49+F49</f>
        <v>0</v>
      </c>
      <c r="E49" s="29">
        <f>E56+E60+E71+E72</f>
        <v>0</v>
      </c>
      <c r="F49" s="4">
        <f>F51+F56+F60+F71+F72</f>
        <v>0</v>
      </c>
    </row>
    <row r="50" spans="1:6" ht="13.5" customHeight="1" thickBot="1">
      <c r="A50" s="259"/>
      <c r="B50" s="260" t="s">
        <v>347</v>
      </c>
      <c r="C50" s="261"/>
      <c r="D50" s="4"/>
      <c r="E50" s="29"/>
      <c r="F50" s="4"/>
    </row>
    <row r="51" spans="1:6" ht="24.75" customHeight="1" thickBot="1">
      <c r="A51" s="256">
        <v>8161</v>
      </c>
      <c r="B51" s="262" t="s">
        <v>722</v>
      </c>
      <c r="C51" s="258"/>
      <c r="D51" s="4">
        <f>F51</f>
        <v>0</v>
      </c>
      <c r="E51" s="29" t="s">
        <v>220</v>
      </c>
      <c r="F51" s="4">
        <f>F53+F54+F55</f>
        <v>0</v>
      </c>
    </row>
    <row r="52" spans="1:6" ht="10.5" hidden="1" customHeight="1" thickBot="1">
      <c r="A52" s="228"/>
      <c r="B52" s="263" t="s">
        <v>586</v>
      </c>
      <c r="C52" s="264"/>
      <c r="D52" s="4"/>
      <c r="E52" s="29"/>
      <c r="F52" s="4"/>
    </row>
    <row r="53" spans="1:6" ht="25.5" hidden="1" customHeight="1" thickBot="1">
      <c r="A53" s="231">
        <v>8162</v>
      </c>
      <c r="B53" s="242" t="s">
        <v>723</v>
      </c>
      <c r="C53" s="252" t="s">
        <v>225</v>
      </c>
      <c r="D53" s="4">
        <f>F53</f>
        <v>0</v>
      </c>
      <c r="E53" s="29" t="s">
        <v>220</v>
      </c>
      <c r="F53" s="4"/>
    </row>
    <row r="54" spans="1:6" ht="25.5" hidden="1" customHeight="1" thickBot="1">
      <c r="A54" s="265">
        <v>8163</v>
      </c>
      <c r="B54" s="266" t="s">
        <v>724</v>
      </c>
      <c r="C54" s="252" t="s">
        <v>225</v>
      </c>
      <c r="D54" s="4">
        <f>F54</f>
        <v>0</v>
      </c>
      <c r="E54" s="29" t="s">
        <v>220</v>
      </c>
      <c r="F54" s="4"/>
    </row>
    <row r="55" spans="1:6" ht="24" hidden="1" customHeight="1" thickBot="1">
      <c r="A55" s="253">
        <v>8164</v>
      </c>
      <c r="B55" s="254" t="s">
        <v>725</v>
      </c>
      <c r="C55" s="255" t="s">
        <v>226</v>
      </c>
      <c r="D55" s="4">
        <f>F55</f>
        <v>0</v>
      </c>
      <c r="E55" s="29" t="s">
        <v>220</v>
      </c>
      <c r="F55" s="4"/>
    </row>
    <row r="56" spans="1:6" ht="16.5" customHeight="1" thickBot="1">
      <c r="A56" s="256">
        <v>8170</v>
      </c>
      <c r="B56" s="262" t="s">
        <v>726</v>
      </c>
      <c r="C56" s="258"/>
      <c r="D56" s="4">
        <f>E56+F56</f>
        <v>0</v>
      </c>
      <c r="E56" s="29"/>
      <c r="F56" s="29"/>
    </row>
    <row r="57" spans="1:6" ht="12.75" hidden="1" customHeight="1" thickBot="1">
      <c r="A57" s="228"/>
      <c r="B57" s="263" t="s">
        <v>586</v>
      </c>
      <c r="C57" s="264"/>
      <c r="D57" s="4"/>
      <c r="E57" s="29"/>
      <c r="F57" s="29"/>
    </row>
    <row r="58" spans="1:6" ht="35.25" hidden="1" customHeight="1" thickBot="1">
      <c r="A58" s="231">
        <v>8171</v>
      </c>
      <c r="B58" s="242" t="s">
        <v>727</v>
      </c>
      <c r="C58" s="252" t="s">
        <v>227</v>
      </c>
      <c r="D58" s="4">
        <f>E58+F58</f>
        <v>0</v>
      </c>
      <c r="E58" s="29"/>
      <c r="F58" s="4"/>
    </row>
    <row r="59" spans="1:6" ht="13.5" hidden="1" customHeight="1" thickBot="1">
      <c r="A59" s="231">
        <v>8172</v>
      </c>
      <c r="B59" s="240" t="s">
        <v>728</v>
      </c>
      <c r="C59" s="252" t="s">
        <v>228</v>
      </c>
      <c r="D59" s="4">
        <f>E59+F59</f>
        <v>0</v>
      </c>
      <c r="E59" s="29"/>
      <c r="F59" s="4"/>
    </row>
    <row r="60" spans="1:6" ht="41.25" customHeight="1" thickBot="1">
      <c r="A60" s="256">
        <v>8190</v>
      </c>
      <c r="B60" s="267" t="s">
        <v>729</v>
      </c>
      <c r="C60" s="268"/>
      <c r="D60" s="4">
        <f>E60+F60</f>
        <v>0</v>
      </c>
      <c r="E60" s="4">
        <f>E62+E65</f>
        <v>0</v>
      </c>
      <c r="F60" s="4">
        <f>F66</f>
        <v>0</v>
      </c>
    </row>
    <row r="61" spans="1:6" ht="11.25" customHeight="1">
      <c r="A61" s="259"/>
      <c r="B61" s="239" t="s">
        <v>534</v>
      </c>
      <c r="C61" s="269"/>
      <c r="D61" s="4"/>
      <c r="E61" s="4"/>
      <c r="F61" s="4"/>
    </row>
    <row r="62" spans="1:6" ht="26.25" customHeight="1">
      <c r="A62" s="270">
        <v>8191</v>
      </c>
      <c r="B62" s="263" t="s">
        <v>730</v>
      </c>
      <c r="C62" s="271">
        <v>9320</v>
      </c>
      <c r="D62" s="4">
        <f>E62</f>
        <v>0</v>
      </c>
      <c r="E62" s="4"/>
      <c r="F62" s="4" t="s">
        <v>5</v>
      </c>
    </row>
    <row r="63" spans="1:6" ht="12.75" customHeight="1">
      <c r="A63" s="235"/>
      <c r="B63" s="239" t="s">
        <v>250</v>
      </c>
      <c r="C63" s="272"/>
      <c r="D63" s="4"/>
      <c r="E63" s="4"/>
      <c r="F63" s="4"/>
    </row>
    <row r="64" spans="1:6" ht="61.5" customHeight="1">
      <c r="A64" s="235">
        <v>8192</v>
      </c>
      <c r="B64" s="242" t="s">
        <v>731</v>
      </c>
      <c r="C64" s="272"/>
      <c r="D64" s="4">
        <f>E64</f>
        <v>0</v>
      </c>
      <c r="E64" s="4"/>
      <c r="F64" s="29" t="s">
        <v>220</v>
      </c>
    </row>
    <row r="65" spans="1:6" ht="25.5" customHeight="1">
      <c r="A65" s="235">
        <v>8193</v>
      </c>
      <c r="B65" s="242" t="s">
        <v>732</v>
      </c>
      <c r="C65" s="272"/>
      <c r="D65" s="4">
        <f>E65</f>
        <v>0</v>
      </c>
      <c r="E65" s="58">
        <f>E64-E62</f>
        <v>0</v>
      </c>
      <c r="F65" s="29" t="s">
        <v>5</v>
      </c>
    </row>
    <row r="66" spans="1:6" ht="25.5" customHeight="1">
      <c r="A66" s="235">
        <v>8194</v>
      </c>
      <c r="B66" s="273" t="s">
        <v>733</v>
      </c>
      <c r="C66" s="274">
        <v>9330</v>
      </c>
      <c r="D66" s="4">
        <f>F66</f>
        <v>0</v>
      </c>
      <c r="E66" s="29" t="s">
        <v>220</v>
      </c>
      <c r="F66" s="4">
        <f>F68+F69</f>
        <v>0</v>
      </c>
    </row>
    <row r="67" spans="1:6" ht="9.75" customHeight="1">
      <c r="A67" s="235"/>
      <c r="B67" s="239" t="s">
        <v>250</v>
      </c>
      <c r="C67" s="274"/>
      <c r="D67" s="4"/>
      <c r="E67" s="29"/>
      <c r="F67" s="4"/>
    </row>
    <row r="68" spans="1:6" ht="39.75" customHeight="1">
      <c r="A68" s="235">
        <v>8195</v>
      </c>
      <c r="B68" s="242" t="s">
        <v>734</v>
      </c>
      <c r="C68" s="274"/>
      <c r="D68" s="4">
        <f>F68</f>
        <v>0</v>
      </c>
      <c r="E68" s="29" t="s">
        <v>220</v>
      </c>
      <c r="F68" s="4"/>
    </row>
    <row r="69" spans="1:6" ht="36.75" customHeight="1">
      <c r="A69" s="275">
        <v>8196</v>
      </c>
      <c r="B69" s="242" t="s">
        <v>735</v>
      </c>
      <c r="C69" s="274"/>
      <c r="D69" s="4">
        <f>F69</f>
        <v>0</v>
      </c>
      <c r="E69" s="29" t="s">
        <v>220</v>
      </c>
      <c r="F69" s="4">
        <f>-E65</f>
        <v>0</v>
      </c>
    </row>
    <row r="70" spans="1:6" ht="47.25" customHeight="1">
      <c r="A70" s="235">
        <v>8197</v>
      </c>
      <c r="B70" s="276" t="s">
        <v>736</v>
      </c>
      <c r="C70" s="288"/>
      <c r="D70" s="61"/>
      <c r="E70" s="61"/>
      <c r="F70" s="61"/>
    </row>
    <row r="71" spans="1:6" ht="63" customHeight="1">
      <c r="A71" s="235">
        <v>8198</v>
      </c>
      <c r="B71" s="277" t="s">
        <v>737</v>
      </c>
      <c r="C71" s="288"/>
      <c r="D71" s="61"/>
      <c r="E71" s="61"/>
      <c r="F71" s="61"/>
    </row>
    <row r="72" spans="1:6" ht="48.75" customHeight="1">
      <c r="A72" s="235">
        <v>8199</v>
      </c>
      <c r="B72" s="278" t="s">
        <v>738</v>
      </c>
      <c r="C72" s="288"/>
      <c r="D72" s="61"/>
      <c r="E72" s="61"/>
      <c r="F72" s="61"/>
    </row>
    <row r="73" spans="1:6" ht="24.75" customHeight="1">
      <c r="A73" s="235" t="s">
        <v>739</v>
      </c>
      <c r="B73" s="279" t="s">
        <v>740</v>
      </c>
      <c r="C73" s="288"/>
      <c r="D73" s="61"/>
      <c r="E73" s="61"/>
      <c r="F73" s="61"/>
    </row>
    <row r="74" spans="1:6" ht="18" customHeight="1">
      <c r="A74" s="235">
        <v>8200</v>
      </c>
      <c r="B74" s="280" t="s">
        <v>741</v>
      </c>
      <c r="C74" s="289"/>
      <c r="D74" s="61"/>
      <c r="E74" s="61"/>
      <c r="F74" s="61"/>
    </row>
    <row r="75" spans="1:6" ht="18" customHeight="1">
      <c r="A75" s="235"/>
      <c r="B75" s="281" t="s">
        <v>347</v>
      </c>
      <c r="C75" s="289"/>
      <c r="D75" s="61"/>
      <c r="E75" s="61"/>
      <c r="F75" s="61"/>
    </row>
    <row r="76" spans="1:6" ht="18" customHeight="1">
      <c r="A76" s="235">
        <v>8210</v>
      </c>
      <c r="B76" s="282" t="s">
        <v>742</v>
      </c>
      <c r="C76" s="289"/>
      <c r="D76" s="61"/>
      <c r="E76" s="61"/>
      <c r="F76" s="61"/>
    </row>
    <row r="77" spans="1:6" ht="18" customHeight="1">
      <c r="A77" s="231"/>
      <c r="B77" s="283" t="s">
        <v>347</v>
      </c>
      <c r="C77" s="289"/>
      <c r="D77" s="61"/>
      <c r="E77" s="61"/>
      <c r="F77" s="61"/>
    </row>
    <row r="78" spans="1:6" ht="18" customHeight="1">
      <c r="A78" s="235">
        <v>8211</v>
      </c>
      <c r="B78" s="284" t="s">
        <v>743</v>
      </c>
      <c r="C78" s="289"/>
      <c r="D78" s="61"/>
      <c r="E78" s="61"/>
      <c r="F78" s="61"/>
    </row>
    <row r="79" spans="1:6" ht="18" customHeight="1">
      <c r="A79" s="235"/>
      <c r="B79" s="285" t="s">
        <v>250</v>
      </c>
      <c r="C79" s="289"/>
      <c r="D79" s="61"/>
      <c r="E79" s="61"/>
      <c r="F79" s="61"/>
    </row>
    <row r="80" spans="1:6" ht="18" customHeight="1">
      <c r="A80" s="235">
        <v>8212</v>
      </c>
      <c r="B80" s="286" t="s">
        <v>705</v>
      </c>
      <c r="C80" s="290" t="s">
        <v>744</v>
      </c>
      <c r="D80" s="61"/>
      <c r="E80" s="61"/>
      <c r="F80" s="61"/>
    </row>
    <row r="81" spans="1:6" ht="18" customHeight="1">
      <c r="A81" s="235">
        <v>8213</v>
      </c>
      <c r="B81" s="286" t="s">
        <v>706</v>
      </c>
      <c r="C81" s="290" t="s">
        <v>745</v>
      </c>
      <c r="D81" s="61"/>
      <c r="E81" s="61"/>
      <c r="F81" s="61"/>
    </row>
    <row r="82" spans="1:6" ht="18" customHeight="1">
      <c r="A82" s="235">
        <v>8220</v>
      </c>
      <c r="B82" s="284" t="s">
        <v>746</v>
      </c>
      <c r="C82" s="289"/>
      <c r="D82" s="61"/>
      <c r="E82" s="61"/>
      <c r="F82" s="61"/>
    </row>
    <row r="83" spans="1:6" ht="18" customHeight="1">
      <c r="A83" s="235"/>
      <c r="B83" s="285" t="s">
        <v>347</v>
      </c>
      <c r="C83" s="289"/>
      <c r="D83" s="61"/>
      <c r="E83" s="61"/>
      <c r="F83" s="61"/>
    </row>
    <row r="84" spans="1:6" ht="18" customHeight="1">
      <c r="A84" s="235">
        <v>8221</v>
      </c>
      <c r="B84" s="284" t="s">
        <v>747</v>
      </c>
      <c r="C84" s="289"/>
      <c r="D84" s="61"/>
      <c r="E84" s="61"/>
      <c r="F84" s="61"/>
    </row>
    <row r="85" spans="1:6" ht="18" customHeight="1">
      <c r="A85" s="235"/>
      <c r="B85" s="285" t="s">
        <v>586</v>
      </c>
      <c r="C85" s="289"/>
      <c r="D85" s="61"/>
      <c r="E85" s="61"/>
      <c r="F85" s="61"/>
    </row>
    <row r="86" spans="1:6" ht="18" customHeight="1">
      <c r="A86" s="231">
        <v>8222</v>
      </c>
      <c r="B86" s="283" t="s">
        <v>748</v>
      </c>
      <c r="C86" s="290" t="s">
        <v>749</v>
      </c>
      <c r="D86" s="61"/>
      <c r="E86" s="61"/>
      <c r="F86" s="61"/>
    </row>
    <row r="87" spans="1:6" ht="18" customHeight="1">
      <c r="A87" s="231">
        <v>8230</v>
      </c>
      <c r="B87" s="283" t="s">
        <v>750</v>
      </c>
      <c r="C87" s="290" t="s">
        <v>751</v>
      </c>
      <c r="D87" s="61"/>
      <c r="E87" s="61"/>
      <c r="F87" s="61"/>
    </row>
    <row r="88" spans="1:6" ht="18" customHeight="1">
      <c r="A88" s="231">
        <v>8240</v>
      </c>
      <c r="B88" s="284" t="s">
        <v>752</v>
      </c>
      <c r="C88" s="289"/>
      <c r="D88" s="61"/>
      <c r="E88" s="61"/>
      <c r="F88" s="61"/>
    </row>
    <row r="89" spans="1:6" ht="18" customHeight="1">
      <c r="A89" s="235"/>
      <c r="B89" s="285" t="s">
        <v>586</v>
      </c>
      <c r="C89" s="289"/>
      <c r="D89" s="61"/>
      <c r="E89" s="61"/>
      <c r="F89" s="61"/>
    </row>
    <row r="90" spans="1:6" ht="18" customHeight="1">
      <c r="A90" s="231">
        <v>8241</v>
      </c>
      <c r="B90" s="283" t="s">
        <v>753</v>
      </c>
      <c r="C90" s="290" t="s">
        <v>749</v>
      </c>
      <c r="D90" s="61"/>
      <c r="E90" s="61"/>
      <c r="F90" s="61"/>
    </row>
    <row r="91" spans="1:6" ht="18" customHeight="1" thickBot="1">
      <c r="A91" s="243">
        <v>8250</v>
      </c>
      <c r="B91" s="287" t="s">
        <v>754</v>
      </c>
      <c r="C91" s="290" t="s">
        <v>751</v>
      </c>
      <c r="D91" s="61"/>
      <c r="E91" s="61"/>
      <c r="F91" s="61"/>
    </row>
    <row r="92" spans="1:6" ht="18" customHeight="1">
      <c r="B92" s="46"/>
      <c r="C92" s="46"/>
    </row>
    <row r="93" spans="1:6" ht="18" customHeight="1">
      <c r="B93" s="46"/>
      <c r="C93" s="46"/>
    </row>
    <row r="94" spans="1:6" ht="18" customHeight="1">
      <c r="B94" s="46"/>
      <c r="C94" s="46"/>
    </row>
    <row r="95" spans="1:6" ht="18" customHeight="1">
      <c r="B95" s="46"/>
      <c r="C95" s="46"/>
    </row>
    <row r="96" spans="1:6" ht="18" customHeight="1">
      <c r="B96" s="46"/>
      <c r="C96" s="46"/>
    </row>
    <row r="97" spans="2:3" ht="18" customHeight="1">
      <c r="B97" s="46"/>
      <c r="C97" s="46"/>
    </row>
    <row r="98" spans="2:3" ht="18" customHeight="1">
      <c r="B98" s="46"/>
      <c r="C98" s="46"/>
    </row>
    <row r="99" spans="2:3" ht="18" customHeight="1">
      <c r="B99" s="46"/>
      <c r="C99" s="46"/>
    </row>
    <row r="100" spans="2:3" ht="18" customHeight="1">
      <c r="B100" s="46"/>
      <c r="C100" s="46"/>
    </row>
    <row r="101" spans="2:3" ht="18" customHeight="1">
      <c r="B101" s="46"/>
      <c r="C101" s="46"/>
    </row>
    <row r="102" spans="2:3" ht="18" customHeight="1">
      <c r="B102" s="46"/>
      <c r="C102" s="46"/>
    </row>
    <row r="103" spans="2:3" ht="18" customHeight="1">
      <c r="B103" s="46"/>
      <c r="C103" s="46"/>
    </row>
    <row r="104" spans="2:3" ht="18" customHeight="1">
      <c r="B104" s="46"/>
      <c r="C104" s="46"/>
    </row>
    <row r="105" spans="2:3" ht="18" customHeight="1">
      <c r="B105" s="46"/>
      <c r="C105" s="46"/>
    </row>
    <row r="106" spans="2:3" ht="18" customHeight="1">
      <c r="B106" s="46"/>
      <c r="C106" s="46"/>
    </row>
    <row r="107" spans="2:3" ht="18" customHeight="1">
      <c r="B107" s="46"/>
      <c r="C107" s="46"/>
    </row>
    <row r="108" spans="2:3" ht="18" customHeight="1">
      <c r="B108" s="46"/>
      <c r="C108" s="46"/>
    </row>
    <row r="109" spans="2:3" ht="18" customHeight="1">
      <c r="B109" s="46"/>
      <c r="C109" s="46"/>
    </row>
    <row r="110" spans="2:3" ht="18" customHeight="1">
      <c r="B110" s="46"/>
      <c r="C110" s="46"/>
    </row>
    <row r="111" spans="2:3" ht="18" customHeight="1">
      <c r="B111" s="46"/>
      <c r="C111" s="46"/>
    </row>
    <row r="112" spans="2:3" ht="18" customHeight="1">
      <c r="B112" s="46"/>
      <c r="C112" s="46"/>
    </row>
    <row r="113" spans="2:3" ht="18" customHeight="1">
      <c r="B113" s="46"/>
      <c r="C113" s="46"/>
    </row>
    <row r="114" spans="2:3" ht="18" customHeight="1">
      <c r="B114" s="46"/>
      <c r="C114" s="46"/>
    </row>
    <row r="115" spans="2:3" ht="18" customHeight="1">
      <c r="B115" s="46"/>
      <c r="C115" s="46"/>
    </row>
    <row r="116" spans="2:3" ht="18" customHeight="1">
      <c r="B116" s="46"/>
      <c r="C116" s="46"/>
    </row>
    <row r="117" spans="2:3" ht="18" customHeight="1">
      <c r="B117" s="46"/>
      <c r="C117" s="46"/>
    </row>
    <row r="118" spans="2:3" ht="18" customHeight="1">
      <c r="B118" s="46"/>
      <c r="C118" s="46"/>
    </row>
    <row r="119" spans="2:3" ht="18" customHeight="1">
      <c r="B119" s="46"/>
      <c r="C119" s="46"/>
    </row>
    <row r="120" spans="2:3" ht="18" customHeight="1">
      <c r="B120" s="46"/>
      <c r="C120" s="46"/>
    </row>
    <row r="121" spans="2:3" ht="18" customHeight="1">
      <c r="B121" s="46"/>
      <c r="C121" s="46"/>
    </row>
    <row r="122" spans="2:3" ht="18" customHeight="1">
      <c r="B122" s="46"/>
      <c r="C122" s="46"/>
    </row>
    <row r="123" spans="2:3" ht="18" customHeight="1">
      <c r="B123" s="46"/>
      <c r="C123" s="46"/>
    </row>
    <row r="124" spans="2:3" ht="18" customHeight="1">
      <c r="B124" s="46"/>
      <c r="C124" s="46"/>
    </row>
    <row r="125" spans="2:3" ht="18" customHeight="1">
      <c r="B125" s="46"/>
      <c r="C125" s="46"/>
    </row>
    <row r="126" spans="2:3" ht="18" customHeight="1">
      <c r="B126" s="46"/>
      <c r="C126" s="46"/>
    </row>
    <row r="127" spans="2:3" ht="18" customHeight="1">
      <c r="B127" s="46"/>
      <c r="C127" s="46"/>
    </row>
    <row r="128" spans="2:3" ht="18" customHeight="1">
      <c r="B128" s="46"/>
      <c r="C128" s="46"/>
    </row>
    <row r="129" spans="2:3" ht="18" customHeight="1">
      <c r="B129" s="46"/>
      <c r="C129" s="46"/>
    </row>
    <row r="130" spans="2:3" ht="18" customHeight="1">
      <c r="B130" s="46"/>
      <c r="C130" s="46"/>
    </row>
    <row r="131" spans="2:3" ht="18" customHeight="1">
      <c r="B131" s="46"/>
      <c r="C131" s="46"/>
    </row>
    <row r="132" spans="2:3" ht="18" customHeight="1">
      <c r="B132" s="46"/>
      <c r="C132" s="46"/>
    </row>
    <row r="133" spans="2:3" ht="18" customHeight="1">
      <c r="B133" s="46"/>
      <c r="C133" s="46"/>
    </row>
    <row r="134" spans="2:3" ht="18" customHeight="1">
      <c r="B134" s="46"/>
      <c r="C134" s="46"/>
    </row>
    <row r="135" spans="2:3" ht="18" customHeight="1">
      <c r="B135" s="46"/>
      <c r="C135" s="46"/>
    </row>
    <row r="136" spans="2:3" ht="18" customHeight="1">
      <c r="B136" s="46"/>
      <c r="C136" s="46"/>
    </row>
    <row r="137" spans="2:3" ht="18" customHeight="1">
      <c r="B137" s="46"/>
      <c r="C137" s="46"/>
    </row>
    <row r="138" spans="2:3" ht="18" customHeight="1">
      <c r="B138" s="46"/>
      <c r="C138" s="46"/>
    </row>
    <row r="139" spans="2:3" ht="18" customHeight="1">
      <c r="B139" s="46"/>
      <c r="C139" s="46"/>
    </row>
    <row r="140" spans="2:3" ht="18" customHeight="1">
      <c r="B140" s="46"/>
      <c r="C140" s="46"/>
    </row>
    <row r="141" spans="2:3" ht="18" customHeight="1">
      <c r="B141" s="46"/>
      <c r="C141" s="46"/>
    </row>
    <row r="142" spans="2:3" ht="18" customHeight="1">
      <c r="B142" s="46"/>
      <c r="C142" s="46"/>
    </row>
    <row r="143" spans="2:3" ht="18" customHeight="1">
      <c r="B143" s="46"/>
      <c r="C143" s="46"/>
    </row>
    <row r="144" spans="2:3" ht="18" customHeight="1">
      <c r="B144" s="46"/>
      <c r="C144" s="46"/>
    </row>
    <row r="145" spans="2:3" ht="18" customHeight="1">
      <c r="B145" s="46"/>
      <c r="C145" s="46"/>
    </row>
    <row r="146" spans="2:3" ht="18" customHeight="1">
      <c r="B146" s="46"/>
      <c r="C146" s="46"/>
    </row>
    <row r="147" spans="2:3" ht="18" customHeight="1">
      <c r="B147" s="46"/>
      <c r="C147" s="46"/>
    </row>
    <row r="148" spans="2:3" ht="18" customHeight="1">
      <c r="B148" s="46"/>
      <c r="C148" s="46"/>
    </row>
    <row r="149" spans="2:3" ht="18" customHeight="1">
      <c r="B149" s="46"/>
      <c r="C149" s="46"/>
    </row>
    <row r="150" spans="2:3" ht="18" customHeight="1">
      <c r="B150" s="46"/>
      <c r="C150" s="46"/>
    </row>
    <row r="151" spans="2:3" ht="18" customHeight="1">
      <c r="B151" s="46"/>
      <c r="C151" s="46"/>
    </row>
    <row r="152" spans="2:3" ht="18" customHeight="1">
      <c r="B152" s="46"/>
      <c r="C152" s="46"/>
    </row>
    <row r="153" spans="2:3" ht="18" customHeight="1">
      <c r="B153" s="46"/>
      <c r="C153" s="46"/>
    </row>
    <row r="154" spans="2:3" ht="18" customHeight="1">
      <c r="B154" s="46"/>
      <c r="C154" s="46"/>
    </row>
    <row r="155" spans="2:3" ht="18" customHeight="1">
      <c r="B155" s="46"/>
      <c r="C155" s="46"/>
    </row>
    <row r="156" spans="2:3" ht="18" customHeight="1">
      <c r="B156" s="46"/>
      <c r="C156" s="46"/>
    </row>
    <row r="157" spans="2:3" ht="18" customHeight="1">
      <c r="B157" s="46"/>
      <c r="C157" s="46"/>
    </row>
    <row r="158" spans="2:3" ht="18" customHeight="1">
      <c r="B158" s="46"/>
      <c r="C158" s="46"/>
    </row>
    <row r="159" spans="2:3">
      <c r="B159" s="46"/>
      <c r="C159" s="46"/>
    </row>
    <row r="160" spans="2:3">
      <c r="B160" s="46"/>
      <c r="C160" s="46"/>
    </row>
    <row r="161" spans="2:3">
      <c r="B161" s="46"/>
      <c r="C161" s="46"/>
    </row>
    <row r="162" spans="2:3">
      <c r="B162" s="46"/>
      <c r="C162" s="46"/>
    </row>
  </sheetData>
  <mergeCells count="10">
    <mergeCell ref="A14:A15"/>
    <mergeCell ref="B14:C14"/>
    <mergeCell ref="D14:D15"/>
    <mergeCell ref="D5:D6"/>
    <mergeCell ref="A2:F2"/>
    <mergeCell ref="A4:F4"/>
    <mergeCell ref="E5:F5"/>
    <mergeCell ref="A10:F10"/>
    <mergeCell ref="A12:F12"/>
    <mergeCell ref="A5:A6"/>
  </mergeCells>
  <pageMargins left="0" right="0" top="0" bottom="0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35"/>
  <sheetViews>
    <sheetView workbookViewId="0">
      <selection activeCell="E697" sqref="E697"/>
    </sheetView>
  </sheetViews>
  <sheetFormatPr defaultRowHeight="12.75"/>
  <cols>
    <col min="1" max="1" width="7.140625" style="3" customWidth="1"/>
    <col min="2" max="2" width="7.140625" style="311" customWidth="1"/>
    <col min="3" max="3" width="7.140625" style="379" customWidth="1"/>
    <col min="4" max="4" width="7.140625" style="312" customWidth="1"/>
    <col min="5" max="5" width="57.140625" style="378" customWidth="1"/>
    <col min="6" max="6" width="14.140625" style="3" customWidth="1"/>
    <col min="7" max="7" width="13.5703125" style="3" customWidth="1"/>
    <col min="8" max="8" width="13.7109375" style="3" customWidth="1"/>
    <col min="9" max="9" width="1" style="3" customWidth="1"/>
    <col min="10" max="16384" width="9.140625" style="3"/>
  </cols>
  <sheetData>
    <row r="1" spans="1:8" s="380" customFormat="1" ht="18">
      <c r="A1" s="418" t="s">
        <v>755</v>
      </c>
      <c r="B1" s="418"/>
      <c r="C1" s="418"/>
      <c r="D1" s="418"/>
      <c r="E1" s="418"/>
      <c r="F1" s="418"/>
      <c r="G1" s="418"/>
      <c r="H1" s="418"/>
    </row>
    <row r="2" spans="1:8" s="380" customFormat="1" ht="35.25" customHeight="1">
      <c r="A2" s="419" t="s">
        <v>980</v>
      </c>
      <c r="B2" s="419"/>
      <c r="C2" s="419"/>
      <c r="D2" s="419"/>
      <c r="E2" s="419"/>
      <c r="F2" s="419"/>
      <c r="G2" s="419"/>
      <c r="H2" s="419"/>
    </row>
    <row r="3" spans="1:8" ht="13.5" thickBot="1">
      <c r="A3" s="3" t="s">
        <v>756</v>
      </c>
      <c r="C3" s="312"/>
      <c r="E3" s="294" t="s">
        <v>757</v>
      </c>
    </row>
    <row r="4" spans="1:8" s="313" customFormat="1" ht="36" customHeight="1" thickBot="1">
      <c r="A4" s="420" t="s">
        <v>758</v>
      </c>
      <c r="B4" s="422" t="s">
        <v>759</v>
      </c>
      <c r="C4" s="424" t="s">
        <v>760</v>
      </c>
      <c r="D4" s="425" t="s">
        <v>761</v>
      </c>
      <c r="E4" s="427" t="s">
        <v>762</v>
      </c>
      <c r="F4" s="429" t="s">
        <v>70</v>
      </c>
      <c r="G4" s="431" t="s">
        <v>71</v>
      </c>
      <c r="H4" s="432"/>
    </row>
    <row r="5" spans="1:8" s="314" customFormat="1" ht="48" customHeight="1" thickBot="1">
      <c r="A5" s="421"/>
      <c r="B5" s="423"/>
      <c r="C5" s="423"/>
      <c r="D5" s="426"/>
      <c r="E5" s="428"/>
      <c r="F5" s="430"/>
      <c r="G5" s="295" t="s">
        <v>72</v>
      </c>
      <c r="H5" s="296" t="s">
        <v>73</v>
      </c>
    </row>
    <row r="6" spans="1:8" s="318" customFormat="1" ht="13.5" thickBot="1">
      <c r="A6" s="315">
        <v>1</v>
      </c>
      <c r="B6" s="316">
        <v>2</v>
      </c>
      <c r="C6" s="316">
        <v>3</v>
      </c>
      <c r="D6" s="317">
        <v>4</v>
      </c>
      <c r="E6" s="297">
        <v>5</v>
      </c>
      <c r="F6" s="297">
        <v>6</v>
      </c>
      <c r="G6" s="298">
        <v>7</v>
      </c>
      <c r="H6" s="299">
        <v>8</v>
      </c>
    </row>
    <row r="7" spans="1:8" s="324" customFormat="1" ht="39" thickBot="1">
      <c r="A7" s="319">
        <v>2000</v>
      </c>
      <c r="B7" s="320" t="s">
        <v>74</v>
      </c>
      <c r="C7" s="321" t="s">
        <v>5</v>
      </c>
      <c r="D7" s="322" t="s">
        <v>5</v>
      </c>
      <c r="E7" s="323" t="s">
        <v>960</v>
      </c>
      <c r="F7" s="300">
        <v>42445.9</v>
      </c>
      <c r="G7" s="300">
        <v>42445.9</v>
      </c>
      <c r="H7" s="300"/>
    </row>
    <row r="8" spans="1:8" s="330" customFormat="1" ht="38.25">
      <c r="A8" s="325">
        <v>2100</v>
      </c>
      <c r="B8" s="326" t="s">
        <v>75</v>
      </c>
      <c r="C8" s="327">
        <v>0</v>
      </c>
      <c r="D8" s="328">
        <v>0</v>
      </c>
      <c r="E8" s="329" t="s">
        <v>961</v>
      </c>
      <c r="F8" s="301">
        <v>23093</v>
      </c>
      <c r="G8" s="301">
        <v>23093</v>
      </c>
      <c r="H8" s="301"/>
    </row>
    <row r="9" spans="1:8">
      <c r="A9" s="331"/>
      <c r="B9" s="326"/>
      <c r="C9" s="327"/>
      <c r="D9" s="328"/>
      <c r="E9" s="307" t="s">
        <v>2</v>
      </c>
      <c r="F9" s="302"/>
      <c r="G9" s="302"/>
      <c r="H9" s="303"/>
    </row>
    <row r="10" spans="1:8" s="336" customFormat="1" ht="38.25">
      <c r="A10" s="332">
        <v>2110</v>
      </c>
      <c r="B10" s="326" t="s">
        <v>75</v>
      </c>
      <c r="C10" s="333">
        <v>1</v>
      </c>
      <c r="D10" s="334">
        <v>0</v>
      </c>
      <c r="E10" s="335" t="s">
        <v>763</v>
      </c>
      <c r="F10" s="1">
        <v>13568.2</v>
      </c>
      <c r="G10" s="1">
        <v>13568.2</v>
      </c>
      <c r="H10" s="1"/>
    </row>
    <row r="11" spans="1:8" s="336" customFormat="1">
      <c r="A11" s="332"/>
      <c r="B11" s="326"/>
      <c r="C11" s="333"/>
      <c r="D11" s="334"/>
      <c r="E11" s="307" t="s">
        <v>764</v>
      </c>
      <c r="F11" s="305"/>
      <c r="G11" s="305"/>
      <c r="H11" s="305"/>
    </row>
    <row r="12" spans="1:8">
      <c r="A12" s="332">
        <v>2111</v>
      </c>
      <c r="B12" s="337" t="s">
        <v>75</v>
      </c>
      <c r="C12" s="338">
        <v>1</v>
      </c>
      <c r="D12" s="339">
        <v>1</v>
      </c>
      <c r="E12" s="307" t="s">
        <v>765</v>
      </c>
      <c r="F12" s="1">
        <v>22293</v>
      </c>
      <c r="G12" s="1">
        <v>22293</v>
      </c>
      <c r="H12" s="1">
        <f>SUM(H13:H38)</f>
        <v>0</v>
      </c>
    </row>
    <row r="13" spans="1:8" ht="25.5">
      <c r="A13" s="332"/>
      <c r="B13" s="337"/>
      <c r="C13" s="338"/>
      <c r="D13" s="339"/>
      <c r="E13" s="307" t="s">
        <v>766</v>
      </c>
      <c r="F13" s="4"/>
      <c r="G13" s="4"/>
      <c r="H13" s="4"/>
    </row>
    <row r="14" spans="1:8">
      <c r="A14" s="332"/>
      <c r="B14" s="337"/>
      <c r="C14" s="338"/>
      <c r="D14" s="339"/>
      <c r="E14" s="306" t="s">
        <v>767</v>
      </c>
      <c r="F14" s="4">
        <v>14508</v>
      </c>
      <c r="G14" s="4">
        <v>14508</v>
      </c>
      <c r="H14" s="4"/>
    </row>
    <row r="15" spans="1:8" ht="25.5">
      <c r="A15" s="332"/>
      <c r="B15" s="337"/>
      <c r="C15" s="338"/>
      <c r="D15" s="339"/>
      <c r="E15" s="306" t="s">
        <v>768</v>
      </c>
      <c r="F15" s="4">
        <v>800</v>
      </c>
      <c r="G15" s="4">
        <v>800</v>
      </c>
      <c r="H15" s="4"/>
    </row>
    <row r="16" spans="1:8">
      <c r="A16" s="332"/>
      <c r="B16" s="337"/>
      <c r="C16" s="338"/>
      <c r="D16" s="339"/>
      <c r="E16" s="340" t="s">
        <v>769</v>
      </c>
      <c r="F16" s="4"/>
      <c r="G16" s="4"/>
      <c r="H16" s="4"/>
    </row>
    <row r="17" spans="1:8">
      <c r="A17" s="332"/>
      <c r="B17" s="337"/>
      <c r="C17" s="338"/>
      <c r="D17" s="339"/>
      <c r="E17" s="306" t="s">
        <v>770</v>
      </c>
      <c r="F17" s="4"/>
      <c r="G17" s="4"/>
      <c r="H17" s="4"/>
    </row>
    <row r="18" spans="1:8">
      <c r="A18" s="332"/>
      <c r="B18" s="337"/>
      <c r="C18" s="338"/>
      <c r="D18" s="339"/>
      <c r="E18" s="340" t="s">
        <v>962</v>
      </c>
      <c r="F18" s="4">
        <v>1000</v>
      </c>
      <c r="G18" s="4">
        <v>1000</v>
      </c>
      <c r="H18" s="4"/>
    </row>
    <row r="19" spans="1:8">
      <c r="A19" s="332"/>
      <c r="B19" s="337"/>
      <c r="C19" s="338"/>
      <c r="D19" s="339"/>
      <c r="E19" s="306" t="s">
        <v>771</v>
      </c>
      <c r="F19" s="4"/>
      <c r="G19" s="4"/>
      <c r="H19" s="4"/>
    </row>
    <row r="20" spans="1:8">
      <c r="A20" s="332"/>
      <c r="B20" s="337"/>
      <c r="C20" s="338"/>
      <c r="D20" s="339"/>
      <c r="E20" s="306" t="s">
        <v>772</v>
      </c>
      <c r="F20" s="4">
        <v>350</v>
      </c>
      <c r="G20" s="4">
        <v>350</v>
      </c>
      <c r="H20" s="4"/>
    </row>
    <row r="21" spans="1:8">
      <c r="A21" s="332"/>
      <c r="B21" s="337"/>
      <c r="C21" s="338"/>
      <c r="D21" s="339"/>
      <c r="E21" s="306" t="s">
        <v>773</v>
      </c>
      <c r="F21" s="4"/>
      <c r="G21" s="4"/>
      <c r="H21" s="4"/>
    </row>
    <row r="22" spans="1:8">
      <c r="A22" s="332"/>
      <c r="B22" s="337"/>
      <c r="C22" s="338"/>
      <c r="D22" s="339"/>
      <c r="E22" s="306" t="s">
        <v>774</v>
      </c>
      <c r="F22" s="4">
        <v>50</v>
      </c>
      <c r="G22" s="4">
        <v>50</v>
      </c>
      <c r="H22" s="4"/>
    </row>
    <row r="23" spans="1:8">
      <c r="A23" s="332"/>
      <c r="B23" s="337"/>
      <c r="C23" s="338"/>
      <c r="D23" s="339"/>
      <c r="E23" s="306" t="s">
        <v>775</v>
      </c>
      <c r="F23" s="4">
        <v>150</v>
      </c>
      <c r="G23" s="4">
        <v>150</v>
      </c>
      <c r="H23" s="4"/>
    </row>
    <row r="24" spans="1:8">
      <c r="A24" s="332"/>
      <c r="B24" s="337"/>
      <c r="C24" s="338"/>
      <c r="D24" s="339"/>
      <c r="E24" s="306" t="s">
        <v>776</v>
      </c>
      <c r="F24" s="304"/>
      <c r="G24" s="4">
        <v>50</v>
      </c>
      <c r="H24" s="4"/>
    </row>
    <row r="25" spans="1:8">
      <c r="A25" s="332"/>
      <c r="B25" s="337"/>
      <c r="C25" s="338"/>
      <c r="D25" s="339"/>
      <c r="E25" s="306" t="s">
        <v>777</v>
      </c>
      <c r="F25" s="304"/>
      <c r="G25" s="4">
        <v>200</v>
      </c>
      <c r="H25" s="4"/>
    </row>
    <row r="26" spans="1:8" ht="25.5">
      <c r="A26" s="332"/>
      <c r="B26" s="337"/>
      <c r="C26" s="338"/>
      <c r="D26" s="339"/>
      <c r="E26" s="306" t="s">
        <v>778</v>
      </c>
      <c r="F26" s="304"/>
      <c r="G26" s="4">
        <v>35</v>
      </c>
      <c r="H26" s="4"/>
    </row>
    <row r="27" spans="1:8">
      <c r="A27" s="332"/>
      <c r="B27" s="337"/>
      <c r="C27" s="338"/>
      <c r="D27" s="339"/>
      <c r="E27" s="306" t="s">
        <v>779</v>
      </c>
      <c r="F27" s="304">
        <v>30</v>
      </c>
      <c r="G27" s="4">
        <v>300</v>
      </c>
      <c r="H27" s="4"/>
    </row>
    <row r="28" spans="1:8">
      <c r="A28" s="332"/>
      <c r="B28" s="337"/>
      <c r="C28" s="338"/>
      <c r="D28" s="339"/>
      <c r="E28" s="341" t="s">
        <v>780</v>
      </c>
      <c r="F28" s="4">
        <v>50</v>
      </c>
      <c r="G28" s="4">
        <v>50</v>
      </c>
      <c r="H28" s="4"/>
    </row>
    <row r="29" spans="1:8">
      <c r="A29" s="332"/>
      <c r="B29" s="337"/>
      <c r="C29" s="338"/>
      <c r="D29" s="339"/>
      <c r="E29" s="306" t="s">
        <v>781</v>
      </c>
      <c r="F29" s="4">
        <v>350</v>
      </c>
      <c r="G29" s="4">
        <v>350</v>
      </c>
      <c r="H29" s="4"/>
    </row>
    <row r="30" spans="1:8">
      <c r="A30" s="332"/>
      <c r="B30" s="337"/>
      <c r="C30" s="338"/>
      <c r="D30" s="339"/>
      <c r="E30" s="306" t="s">
        <v>782</v>
      </c>
      <c r="F30" s="4">
        <v>250</v>
      </c>
      <c r="G30" s="4">
        <v>250</v>
      </c>
      <c r="H30" s="4"/>
    </row>
    <row r="31" spans="1:8">
      <c r="A31" s="332"/>
      <c r="B31" s="337"/>
      <c r="C31" s="338"/>
      <c r="D31" s="339"/>
      <c r="E31" s="306" t="s">
        <v>783</v>
      </c>
      <c r="F31" s="4">
        <v>1000</v>
      </c>
      <c r="G31" s="4">
        <v>1000</v>
      </c>
      <c r="H31" s="4"/>
    </row>
    <row r="32" spans="1:8" ht="25.5">
      <c r="A32" s="332"/>
      <c r="B32" s="337"/>
      <c r="C32" s="338"/>
      <c r="D32" s="339"/>
      <c r="E32" s="306" t="s">
        <v>784</v>
      </c>
      <c r="F32" s="4">
        <v>500</v>
      </c>
      <c r="G32" s="4">
        <v>500</v>
      </c>
      <c r="H32" s="4"/>
    </row>
    <row r="33" spans="1:8">
      <c r="A33" s="332"/>
      <c r="B33" s="337"/>
      <c r="C33" s="338"/>
      <c r="D33" s="339"/>
      <c r="E33" s="306" t="s">
        <v>785</v>
      </c>
      <c r="F33" s="4">
        <v>350</v>
      </c>
      <c r="G33" s="4">
        <v>350</v>
      </c>
      <c r="H33" s="4"/>
    </row>
    <row r="34" spans="1:8">
      <c r="A34" s="332"/>
      <c r="B34" s="342"/>
      <c r="C34" s="338"/>
      <c r="D34" s="338"/>
      <c r="E34" s="343" t="s">
        <v>786</v>
      </c>
      <c r="F34" s="4">
        <v>1200</v>
      </c>
      <c r="G34" s="4">
        <v>1200</v>
      </c>
      <c r="H34" s="4"/>
    </row>
    <row r="35" spans="1:8">
      <c r="A35" s="332"/>
      <c r="B35" s="337"/>
      <c r="C35" s="338"/>
      <c r="D35" s="339"/>
      <c r="E35" s="343" t="s">
        <v>787</v>
      </c>
      <c r="F35" s="4">
        <v>500</v>
      </c>
      <c r="G35" s="4">
        <v>500</v>
      </c>
      <c r="H35" s="4"/>
    </row>
    <row r="36" spans="1:8" ht="25.5">
      <c r="A36" s="332"/>
      <c r="B36" s="337"/>
      <c r="C36" s="338"/>
      <c r="D36" s="339"/>
      <c r="E36" s="343" t="s">
        <v>788</v>
      </c>
      <c r="F36" s="4">
        <v>450</v>
      </c>
      <c r="G36" s="4">
        <v>450</v>
      </c>
      <c r="H36" s="4"/>
    </row>
    <row r="37" spans="1:8">
      <c r="A37" s="332"/>
      <c r="B37" s="337"/>
      <c r="C37" s="338"/>
      <c r="D37" s="339"/>
      <c r="E37" s="343" t="s">
        <v>789</v>
      </c>
      <c r="F37" s="4"/>
      <c r="G37" s="4"/>
      <c r="H37" s="4"/>
    </row>
    <row r="38" spans="1:8">
      <c r="A38" s="332"/>
      <c r="B38" s="337"/>
      <c r="C38" s="338"/>
      <c r="D38" s="339"/>
      <c r="E38" s="343" t="s">
        <v>790</v>
      </c>
      <c r="F38" s="4">
        <v>200</v>
      </c>
      <c r="G38" s="4">
        <v>200</v>
      </c>
      <c r="H38" s="4"/>
    </row>
    <row r="39" spans="1:8">
      <c r="A39" s="332">
        <v>2112</v>
      </c>
      <c r="B39" s="337" t="s">
        <v>75</v>
      </c>
      <c r="C39" s="338">
        <v>1</v>
      </c>
      <c r="D39" s="339">
        <v>2</v>
      </c>
      <c r="E39" s="307" t="s">
        <v>791</v>
      </c>
      <c r="F39" s="304">
        <f>G39+H39</f>
        <v>0</v>
      </c>
      <c r="G39" s="4">
        <f>G41+G42</f>
        <v>0</v>
      </c>
      <c r="H39" s="4">
        <f>H41+H42</f>
        <v>0</v>
      </c>
    </row>
    <row r="40" spans="1:8" ht="25.5">
      <c r="A40" s="332"/>
      <c r="B40" s="337"/>
      <c r="C40" s="338"/>
      <c r="D40" s="339"/>
      <c r="E40" s="307" t="s">
        <v>766</v>
      </c>
      <c r="F40" s="304"/>
      <c r="G40" s="4"/>
      <c r="H40" s="4"/>
    </row>
    <row r="41" spans="1:8">
      <c r="A41" s="332"/>
      <c r="B41" s="337"/>
      <c r="C41" s="338"/>
      <c r="D41" s="339"/>
      <c r="E41" s="307" t="s">
        <v>792</v>
      </c>
      <c r="F41" s="304">
        <f>G41+H41</f>
        <v>0</v>
      </c>
      <c r="G41" s="4"/>
      <c r="H41" s="4"/>
    </row>
    <row r="42" spans="1:8">
      <c r="A42" s="332"/>
      <c r="B42" s="337"/>
      <c r="C42" s="338"/>
      <c r="D42" s="339"/>
      <c r="E42" s="307" t="s">
        <v>792</v>
      </c>
      <c r="F42" s="304">
        <f>G42+H42</f>
        <v>0</v>
      </c>
      <c r="G42" s="4"/>
      <c r="H42" s="4"/>
    </row>
    <row r="43" spans="1:8">
      <c r="A43" s="332">
        <v>2113</v>
      </c>
      <c r="B43" s="337" t="s">
        <v>75</v>
      </c>
      <c r="C43" s="338">
        <v>1</v>
      </c>
      <c r="D43" s="339">
        <v>3</v>
      </c>
      <c r="E43" s="307" t="s">
        <v>793</v>
      </c>
      <c r="F43" s="304">
        <f>G43+H43</f>
        <v>0</v>
      </c>
      <c r="G43" s="4">
        <f>G45+G46</f>
        <v>0</v>
      </c>
      <c r="H43" s="4">
        <f>H45+H46</f>
        <v>0</v>
      </c>
    </row>
    <row r="44" spans="1:8" ht="25.5">
      <c r="A44" s="332"/>
      <c r="B44" s="337"/>
      <c r="C44" s="338"/>
      <c r="D44" s="339"/>
      <c r="E44" s="307" t="s">
        <v>766</v>
      </c>
      <c r="F44" s="304"/>
      <c r="G44" s="4"/>
      <c r="H44" s="4"/>
    </row>
    <row r="45" spans="1:8">
      <c r="A45" s="332"/>
      <c r="B45" s="337"/>
      <c r="C45" s="338"/>
      <c r="D45" s="339"/>
      <c r="E45" s="307" t="s">
        <v>792</v>
      </c>
      <c r="F45" s="304">
        <f>G45+H45</f>
        <v>0</v>
      </c>
      <c r="G45" s="4"/>
      <c r="H45" s="4"/>
    </row>
    <row r="46" spans="1:8">
      <c r="A46" s="332"/>
      <c r="B46" s="337"/>
      <c r="C46" s="338"/>
      <c r="D46" s="339"/>
      <c r="E46" s="307" t="s">
        <v>792</v>
      </c>
      <c r="F46" s="304">
        <f>G46+H46</f>
        <v>0</v>
      </c>
      <c r="G46" s="4"/>
      <c r="H46" s="4"/>
    </row>
    <row r="47" spans="1:8">
      <c r="A47" s="332">
        <v>2120</v>
      </c>
      <c r="B47" s="326" t="s">
        <v>75</v>
      </c>
      <c r="C47" s="333">
        <v>2</v>
      </c>
      <c r="D47" s="334">
        <v>0</v>
      </c>
      <c r="E47" s="335" t="s">
        <v>794</v>
      </c>
      <c r="F47" s="304">
        <f>G47+H47</f>
        <v>0</v>
      </c>
      <c r="G47" s="4">
        <f>G49+G53</f>
        <v>0</v>
      </c>
      <c r="H47" s="4">
        <f>H49+H53</f>
        <v>0</v>
      </c>
    </row>
    <row r="48" spans="1:8" s="336" customFormat="1">
      <c r="A48" s="332"/>
      <c r="B48" s="326"/>
      <c r="C48" s="333"/>
      <c r="D48" s="334"/>
      <c r="E48" s="307" t="s">
        <v>764</v>
      </c>
      <c r="F48" s="304"/>
      <c r="G48" s="305"/>
      <c r="H48" s="305"/>
    </row>
    <row r="49" spans="1:8">
      <c r="A49" s="332">
        <v>2121</v>
      </c>
      <c r="B49" s="337" t="s">
        <v>75</v>
      </c>
      <c r="C49" s="338">
        <v>2</v>
      </c>
      <c r="D49" s="339">
        <v>1</v>
      </c>
      <c r="E49" s="344" t="s">
        <v>795</v>
      </c>
      <c r="F49" s="304">
        <f>G49+H49</f>
        <v>0</v>
      </c>
      <c r="G49" s="4">
        <f>G51+G52</f>
        <v>0</v>
      </c>
      <c r="H49" s="4">
        <f>H51+H52</f>
        <v>0</v>
      </c>
    </row>
    <row r="50" spans="1:8" ht="25.5">
      <c r="A50" s="332"/>
      <c r="B50" s="337"/>
      <c r="C50" s="338"/>
      <c r="D50" s="339"/>
      <c r="E50" s="307" t="s">
        <v>766</v>
      </c>
      <c r="F50" s="304"/>
      <c r="G50" s="4"/>
      <c r="H50" s="4"/>
    </row>
    <row r="51" spans="1:8">
      <c r="A51" s="332"/>
      <c r="B51" s="337"/>
      <c r="C51" s="338"/>
      <c r="D51" s="339"/>
      <c r="E51" s="307" t="s">
        <v>792</v>
      </c>
      <c r="F51" s="304">
        <f>G51+H51</f>
        <v>0</v>
      </c>
      <c r="G51" s="4"/>
      <c r="H51" s="4"/>
    </row>
    <row r="52" spans="1:8">
      <c r="A52" s="332"/>
      <c r="B52" s="337"/>
      <c r="C52" s="338"/>
      <c r="D52" s="339"/>
      <c r="E52" s="307" t="s">
        <v>792</v>
      </c>
      <c r="F52" s="304">
        <f>G52+H52</f>
        <v>0</v>
      </c>
      <c r="G52" s="4"/>
      <c r="H52" s="4"/>
    </row>
    <row r="53" spans="1:8" ht="25.5">
      <c r="A53" s="332">
        <v>2122</v>
      </c>
      <c r="B53" s="342" t="s">
        <v>75</v>
      </c>
      <c r="C53" s="338">
        <v>2</v>
      </c>
      <c r="D53" s="345">
        <v>2</v>
      </c>
      <c r="E53" s="307" t="s">
        <v>796</v>
      </c>
      <c r="F53" s="304">
        <f>G53+H53</f>
        <v>0</v>
      </c>
      <c r="G53" s="4">
        <f>G55+G56</f>
        <v>0</v>
      </c>
      <c r="H53" s="4">
        <f>H55+H56</f>
        <v>0</v>
      </c>
    </row>
    <row r="54" spans="1:8" ht="25.5">
      <c r="A54" s="332"/>
      <c r="B54" s="337"/>
      <c r="C54" s="338"/>
      <c r="D54" s="339"/>
      <c r="E54" s="307" t="s">
        <v>766</v>
      </c>
      <c r="F54" s="304"/>
      <c r="G54" s="4"/>
      <c r="H54" s="4"/>
    </row>
    <row r="55" spans="1:8">
      <c r="A55" s="332"/>
      <c r="B55" s="337"/>
      <c r="C55" s="338"/>
      <c r="D55" s="339"/>
      <c r="E55" s="307" t="s">
        <v>792</v>
      </c>
      <c r="F55" s="304">
        <f>G55+H55</f>
        <v>0</v>
      </c>
      <c r="G55" s="4"/>
      <c r="H55" s="4"/>
    </row>
    <row r="56" spans="1:8">
      <c r="A56" s="332"/>
      <c r="B56" s="337"/>
      <c r="C56" s="338"/>
      <c r="D56" s="339"/>
      <c r="E56" s="307" t="s">
        <v>792</v>
      </c>
      <c r="F56" s="304">
        <f>G56+H56</f>
        <v>0</v>
      </c>
      <c r="G56" s="4"/>
      <c r="H56" s="4"/>
    </row>
    <row r="57" spans="1:8">
      <c r="A57" s="332">
        <v>2130</v>
      </c>
      <c r="B57" s="326" t="s">
        <v>75</v>
      </c>
      <c r="C57" s="333">
        <v>3</v>
      </c>
      <c r="D57" s="334">
        <v>0</v>
      </c>
      <c r="E57" s="335" t="s">
        <v>797</v>
      </c>
      <c r="F57" s="304">
        <f>G57+H57</f>
        <v>0</v>
      </c>
      <c r="G57" s="4">
        <f>G59+G63+G67</f>
        <v>0</v>
      </c>
      <c r="H57" s="4">
        <f>H59+H63+H67</f>
        <v>0</v>
      </c>
    </row>
    <row r="58" spans="1:8" s="336" customFormat="1">
      <c r="A58" s="332"/>
      <c r="B58" s="326"/>
      <c r="C58" s="333"/>
      <c r="D58" s="334"/>
      <c r="E58" s="307" t="s">
        <v>764</v>
      </c>
      <c r="F58" s="304"/>
      <c r="G58" s="305"/>
      <c r="H58" s="305"/>
    </row>
    <row r="59" spans="1:8" ht="25.5">
      <c r="A59" s="332">
        <v>2131</v>
      </c>
      <c r="B59" s="337" t="s">
        <v>75</v>
      </c>
      <c r="C59" s="338">
        <v>3</v>
      </c>
      <c r="D59" s="339">
        <v>1</v>
      </c>
      <c r="E59" s="307" t="s">
        <v>798</v>
      </c>
      <c r="F59" s="304">
        <f>G59+H59</f>
        <v>0</v>
      </c>
      <c r="G59" s="4">
        <f>G61+G62</f>
        <v>0</v>
      </c>
      <c r="H59" s="4">
        <f>H61+H62</f>
        <v>0</v>
      </c>
    </row>
    <row r="60" spans="1:8" ht="25.5">
      <c r="A60" s="332"/>
      <c r="B60" s="337"/>
      <c r="C60" s="338"/>
      <c r="D60" s="339"/>
      <c r="E60" s="307" t="s">
        <v>766</v>
      </c>
      <c r="F60" s="304"/>
      <c r="G60" s="4"/>
      <c r="H60" s="4"/>
    </row>
    <row r="61" spans="1:8">
      <c r="A61" s="332"/>
      <c r="B61" s="337"/>
      <c r="C61" s="338"/>
      <c r="D61" s="339"/>
      <c r="E61" s="307" t="s">
        <v>792</v>
      </c>
      <c r="F61" s="304">
        <f>G61+H61</f>
        <v>0</v>
      </c>
      <c r="G61" s="4"/>
      <c r="H61" s="4"/>
    </row>
    <row r="62" spans="1:8">
      <c r="A62" s="332"/>
      <c r="B62" s="337"/>
      <c r="C62" s="338"/>
      <c r="D62" s="339"/>
      <c r="E62" s="307" t="s">
        <v>792</v>
      </c>
      <c r="F62" s="304">
        <f>G62+H62</f>
        <v>0</v>
      </c>
      <c r="G62" s="4"/>
      <c r="H62" s="4"/>
    </row>
    <row r="63" spans="1:8">
      <c r="A63" s="332">
        <v>2132</v>
      </c>
      <c r="B63" s="337" t="s">
        <v>75</v>
      </c>
      <c r="C63" s="338">
        <v>3</v>
      </c>
      <c r="D63" s="339">
        <v>2</v>
      </c>
      <c r="E63" s="307" t="s">
        <v>799</v>
      </c>
      <c r="F63" s="304">
        <f>G63+H63</f>
        <v>0</v>
      </c>
      <c r="G63" s="4">
        <f>G65+G66</f>
        <v>0</v>
      </c>
      <c r="H63" s="4">
        <f>H65+H66</f>
        <v>0</v>
      </c>
    </row>
    <row r="64" spans="1:8" ht="25.5">
      <c r="A64" s="332"/>
      <c r="B64" s="337"/>
      <c r="C64" s="338"/>
      <c r="D64" s="339"/>
      <c r="E64" s="307" t="s">
        <v>766</v>
      </c>
      <c r="F64" s="304"/>
      <c r="G64" s="4"/>
      <c r="H64" s="4"/>
    </row>
    <row r="65" spans="1:8">
      <c r="A65" s="332"/>
      <c r="B65" s="337"/>
      <c r="C65" s="338"/>
      <c r="D65" s="339"/>
      <c r="E65" s="307" t="s">
        <v>792</v>
      </c>
      <c r="F65" s="304">
        <f t="shared" ref="F65:F71" si="0">G65+H65</f>
        <v>0</v>
      </c>
      <c r="G65" s="4"/>
      <c r="H65" s="4"/>
    </row>
    <row r="66" spans="1:8">
      <c r="A66" s="332"/>
      <c r="B66" s="337"/>
      <c r="C66" s="338"/>
      <c r="D66" s="339"/>
      <c r="E66" s="307" t="s">
        <v>792</v>
      </c>
      <c r="F66" s="304">
        <f t="shared" si="0"/>
        <v>0</v>
      </c>
      <c r="G66" s="4"/>
      <c r="H66" s="4"/>
    </row>
    <row r="67" spans="1:8">
      <c r="A67" s="332">
        <v>2133</v>
      </c>
      <c r="B67" s="337" t="s">
        <v>75</v>
      </c>
      <c r="C67" s="338">
        <v>3</v>
      </c>
      <c r="D67" s="339">
        <v>3</v>
      </c>
      <c r="E67" s="307" t="s">
        <v>800</v>
      </c>
      <c r="F67" s="304">
        <f t="shared" si="0"/>
        <v>0</v>
      </c>
      <c r="G67" s="4"/>
      <c r="H67" s="4">
        <f>H69+H70</f>
        <v>0</v>
      </c>
    </row>
    <row r="68" spans="1:8" ht="25.5">
      <c r="A68" s="332"/>
      <c r="B68" s="337"/>
      <c r="C68" s="338"/>
      <c r="D68" s="339"/>
      <c r="E68" s="307" t="s">
        <v>766</v>
      </c>
      <c r="F68" s="304">
        <f t="shared" si="0"/>
        <v>0</v>
      </c>
      <c r="G68" s="4"/>
      <c r="H68" s="4"/>
    </row>
    <row r="69" spans="1:8">
      <c r="A69" s="332"/>
      <c r="B69" s="337"/>
      <c r="C69" s="338"/>
      <c r="D69" s="339"/>
      <c r="E69" s="307"/>
      <c r="F69" s="304"/>
      <c r="G69" s="4"/>
      <c r="H69" s="4"/>
    </row>
    <row r="70" spans="1:8">
      <c r="A70" s="332"/>
      <c r="B70" s="337"/>
      <c r="C70" s="338"/>
      <c r="D70" s="339"/>
      <c r="E70" s="307" t="s">
        <v>792</v>
      </c>
      <c r="F70" s="304">
        <f t="shared" si="0"/>
        <v>0</v>
      </c>
      <c r="G70" s="4"/>
      <c r="H70" s="4"/>
    </row>
    <row r="71" spans="1:8">
      <c r="A71" s="332">
        <v>2140</v>
      </c>
      <c r="B71" s="326" t="s">
        <v>75</v>
      </c>
      <c r="C71" s="333">
        <v>4</v>
      </c>
      <c r="D71" s="334">
        <v>0</v>
      </c>
      <c r="E71" s="335" t="s">
        <v>801</v>
      </c>
      <c r="F71" s="304">
        <f t="shared" si="0"/>
        <v>0</v>
      </c>
      <c r="G71" s="4">
        <f>G73</f>
        <v>0</v>
      </c>
      <c r="H71" s="4">
        <f>H73</f>
        <v>0</v>
      </c>
    </row>
    <row r="72" spans="1:8" s="336" customFormat="1">
      <c r="A72" s="332"/>
      <c r="B72" s="326"/>
      <c r="C72" s="333"/>
      <c r="D72" s="334"/>
      <c r="E72" s="307" t="s">
        <v>764</v>
      </c>
      <c r="F72" s="304"/>
      <c r="G72" s="305"/>
      <c r="H72" s="305"/>
    </row>
    <row r="73" spans="1:8">
      <c r="A73" s="332">
        <v>2141</v>
      </c>
      <c r="B73" s="337" t="s">
        <v>75</v>
      </c>
      <c r="C73" s="338">
        <v>4</v>
      </c>
      <c r="D73" s="339">
        <v>1</v>
      </c>
      <c r="E73" s="307" t="s">
        <v>802</v>
      </c>
      <c r="F73" s="304">
        <f>G73+H73</f>
        <v>0</v>
      </c>
      <c r="G73" s="4">
        <f>G75+G76</f>
        <v>0</v>
      </c>
      <c r="H73" s="4">
        <f>H75+H76</f>
        <v>0</v>
      </c>
    </row>
    <row r="74" spans="1:8" ht="25.5">
      <c r="A74" s="332"/>
      <c r="B74" s="337"/>
      <c r="C74" s="338"/>
      <c r="D74" s="339"/>
      <c r="E74" s="307" t="s">
        <v>766</v>
      </c>
      <c r="F74" s="304"/>
      <c r="G74" s="4"/>
      <c r="H74" s="4"/>
    </row>
    <row r="75" spans="1:8">
      <c r="A75" s="332"/>
      <c r="B75" s="337"/>
      <c r="C75" s="338"/>
      <c r="D75" s="339"/>
      <c r="E75" s="307" t="s">
        <v>792</v>
      </c>
      <c r="F75" s="304">
        <f>G75+H75</f>
        <v>0</v>
      </c>
      <c r="G75" s="4"/>
      <c r="H75" s="4"/>
    </row>
    <row r="76" spans="1:8">
      <c r="A76" s="332"/>
      <c r="B76" s="337"/>
      <c r="C76" s="338"/>
      <c r="D76" s="339"/>
      <c r="E76" s="307" t="s">
        <v>792</v>
      </c>
      <c r="F76" s="304">
        <f>G76+H76</f>
        <v>0</v>
      </c>
      <c r="G76" s="4"/>
      <c r="H76" s="4"/>
    </row>
    <row r="77" spans="1:8" ht="25.5">
      <c r="A77" s="332">
        <v>2150</v>
      </c>
      <c r="B77" s="326" t="s">
        <v>75</v>
      </c>
      <c r="C77" s="333">
        <v>5</v>
      </c>
      <c r="D77" s="334">
        <v>0</v>
      </c>
      <c r="E77" s="335" t="s">
        <v>803</v>
      </c>
      <c r="F77" s="304">
        <f>G77+H77</f>
        <v>0</v>
      </c>
      <c r="G77" s="4">
        <f>G79</f>
        <v>0</v>
      </c>
      <c r="H77" s="4">
        <f>H79</f>
        <v>0</v>
      </c>
    </row>
    <row r="78" spans="1:8" s="336" customFormat="1">
      <c r="A78" s="332"/>
      <c r="B78" s="326"/>
      <c r="C78" s="333"/>
      <c r="D78" s="334"/>
      <c r="E78" s="307" t="s">
        <v>764</v>
      </c>
      <c r="F78" s="304"/>
      <c r="G78" s="305"/>
      <c r="H78" s="305"/>
    </row>
    <row r="79" spans="1:8" ht="25.5">
      <c r="A79" s="332">
        <v>2151</v>
      </c>
      <c r="B79" s="337" t="s">
        <v>75</v>
      </c>
      <c r="C79" s="338">
        <v>5</v>
      </c>
      <c r="D79" s="339">
        <v>1</v>
      </c>
      <c r="E79" s="307" t="s">
        <v>804</v>
      </c>
      <c r="F79" s="304">
        <f t="shared" ref="F79:F133" si="1">G79+H79</f>
        <v>0</v>
      </c>
      <c r="G79" s="4">
        <f>G81+G82</f>
        <v>0</v>
      </c>
      <c r="H79" s="4">
        <f>H81+H82</f>
        <v>0</v>
      </c>
    </row>
    <row r="80" spans="1:8" ht="25.5">
      <c r="A80" s="332"/>
      <c r="B80" s="337"/>
      <c r="C80" s="338"/>
      <c r="D80" s="339"/>
      <c r="E80" s="307" t="s">
        <v>766</v>
      </c>
      <c r="F80" s="304"/>
      <c r="G80" s="4"/>
      <c r="H80" s="4"/>
    </row>
    <row r="81" spans="1:8">
      <c r="A81" s="332"/>
      <c r="B81" s="337"/>
      <c r="C81" s="338"/>
      <c r="D81" s="339"/>
      <c r="E81" s="307" t="s">
        <v>792</v>
      </c>
      <c r="F81" s="304">
        <f t="shared" si="1"/>
        <v>0</v>
      </c>
      <c r="G81" s="4"/>
      <c r="H81" s="4"/>
    </row>
    <row r="82" spans="1:8">
      <c r="A82" s="332"/>
      <c r="B82" s="337"/>
      <c r="C82" s="338"/>
      <c r="D82" s="339"/>
      <c r="E82" s="307" t="s">
        <v>792</v>
      </c>
      <c r="F82" s="304">
        <f t="shared" si="1"/>
        <v>0</v>
      </c>
      <c r="G82" s="4"/>
      <c r="H82" s="4"/>
    </row>
    <row r="83" spans="1:8" ht="25.5">
      <c r="A83" s="332">
        <v>2160</v>
      </c>
      <c r="B83" s="326" t="s">
        <v>75</v>
      </c>
      <c r="C83" s="333">
        <v>6</v>
      </c>
      <c r="D83" s="334">
        <v>0</v>
      </c>
      <c r="E83" s="335" t="s">
        <v>805</v>
      </c>
      <c r="F83" s="304">
        <f t="shared" si="1"/>
        <v>800</v>
      </c>
      <c r="G83" s="4">
        <f>G85</f>
        <v>800</v>
      </c>
      <c r="H83" s="4">
        <f>H85</f>
        <v>0</v>
      </c>
    </row>
    <row r="84" spans="1:8" s="336" customFormat="1">
      <c r="A84" s="332"/>
      <c r="B84" s="326"/>
      <c r="C84" s="333"/>
      <c r="D84" s="334"/>
      <c r="E84" s="307" t="s">
        <v>764</v>
      </c>
      <c r="F84" s="304"/>
      <c r="G84" s="305"/>
      <c r="H84" s="305"/>
    </row>
    <row r="85" spans="1:8" ht="25.5">
      <c r="A85" s="332">
        <v>2161</v>
      </c>
      <c r="B85" s="337" t="s">
        <v>75</v>
      </c>
      <c r="C85" s="338">
        <v>6</v>
      </c>
      <c r="D85" s="339">
        <v>1</v>
      </c>
      <c r="E85" s="307" t="s">
        <v>806</v>
      </c>
      <c r="F85" s="304">
        <f t="shared" si="1"/>
        <v>800</v>
      </c>
      <c r="G85" s="4">
        <v>800</v>
      </c>
      <c r="H85" s="4">
        <v>0</v>
      </c>
    </row>
    <row r="86" spans="1:8" ht="25.5">
      <c r="A86" s="332"/>
      <c r="B86" s="337"/>
      <c r="C86" s="338"/>
      <c r="D86" s="339"/>
      <c r="E86" s="307" t="s">
        <v>766</v>
      </c>
      <c r="F86" s="304"/>
      <c r="G86" s="4"/>
      <c r="H86" s="4"/>
    </row>
    <row r="87" spans="1:8">
      <c r="A87" s="332"/>
      <c r="B87" s="337"/>
      <c r="C87" s="338"/>
      <c r="D87" s="339"/>
      <c r="E87" s="307" t="s">
        <v>800</v>
      </c>
      <c r="F87" s="304">
        <f t="shared" ref="F87" si="2">G87+H87</f>
        <v>800</v>
      </c>
      <c r="G87" s="4">
        <v>800</v>
      </c>
      <c r="H87" s="4">
        <f>H89+H90</f>
        <v>0</v>
      </c>
    </row>
    <row r="88" spans="1:8">
      <c r="A88" s="332">
        <v>2170</v>
      </c>
      <c r="B88" s="326" t="s">
        <v>75</v>
      </c>
      <c r="C88" s="333">
        <v>7</v>
      </c>
      <c r="D88" s="334">
        <v>0</v>
      </c>
      <c r="E88" s="335" t="s">
        <v>807</v>
      </c>
      <c r="F88" s="304">
        <f t="shared" si="1"/>
        <v>0</v>
      </c>
      <c r="G88" s="4"/>
      <c r="H88" s="4"/>
    </row>
    <row r="89" spans="1:8" s="336" customFormat="1">
      <c r="A89" s="332"/>
      <c r="B89" s="326"/>
      <c r="C89" s="333"/>
      <c r="D89" s="334"/>
      <c r="E89" s="307" t="s">
        <v>764</v>
      </c>
      <c r="F89" s="304">
        <f t="shared" si="1"/>
        <v>0</v>
      </c>
      <c r="G89" s="305"/>
      <c r="H89" s="305"/>
    </row>
    <row r="90" spans="1:8">
      <c r="A90" s="332">
        <v>2171</v>
      </c>
      <c r="B90" s="337" t="s">
        <v>75</v>
      </c>
      <c r="C90" s="338">
        <v>7</v>
      </c>
      <c r="D90" s="339">
        <v>1</v>
      </c>
      <c r="E90" s="307" t="s">
        <v>807</v>
      </c>
      <c r="F90" s="304">
        <f t="shared" si="1"/>
        <v>0</v>
      </c>
      <c r="G90" s="4"/>
      <c r="H90" s="4"/>
    </row>
    <row r="91" spans="1:8" ht="25.5">
      <c r="A91" s="332"/>
      <c r="B91" s="337"/>
      <c r="C91" s="338"/>
      <c r="D91" s="339"/>
      <c r="E91" s="307" t="s">
        <v>766</v>
      </c>
      <c r="F91" s="304">
        <f t="shared" si="1"/>
        <v>0</v>
      </c>
      <c r="G91" s="4"/>
      <c r="H91" s="4"/>
    </row>
    <row r="92" spans="1:8">
      <c r="A92" s="332"/>
      <c r="B92" s="337"/>
      <c r="C92" s="338"/>
      <c r="D92" s="339"/>
      <c r="E92" s="307" t="s">
        <v>792</v>
      </c>
      <c r="F92" s="304">
        <f t="shared" si="1"/>
        <v>0</v>
      </c>
      <c r="G92" s="4"/>
      <c r="H92" s="4"/>
    </row>
    <row r="93" spans="1:8">
      <c r="A93" s="332"/>
      <c r="B93" s="337"/>
      <c r="C93" s="338"/>
      <c r="D93" s="339"/>
      <c r="E93" s="307" t="s">
        <v>792</v>
      </c>
      <c r="F93" s="304">
        <f t="shared" si="1"/>
        <v>0</v>
      </c>
      <c r="G93" s="4"/>
      <c r="H93" s="4"/>
    </row>
    <row r="94" spans="1:8" ht="25.5">
      <c r="A94" s="332">
        <v>2180</v>
      </c>
      <c r="B94" s="326" t="s">
        <v>75</v>
      </c>
      <c r="C94" s="333">
        <v>8</v>
      </c>
      <c r="D94" s="334">
        <v>0</v>
      </c>
      <c r="E94" s="335" t="s">
        <v>808</v>
      </c>
      <c r="F94" s="304">
        <f t="shared" si="1"/>
        <v>0</v>
      </c>
      <c r="G94" s="4"/>
      <c r="H94" s="4"/>
    </row>
    <row r="95" spans="1:8" s="336" customFormat="1">
      <c r="A95" s="332"/>
      <c r="B95" s="326"/>
      <c r="C95" s="333"/>
      <c r="D95" s="334"/>
      <c r="E95" s="307" t="s">
        <v>764</v>
      </c>
      <c r="F95" s="304">
        <f t="shared" si="1"/>
        <v>0</v>
      </c>
      <c r="G95" s="305"/>
      <c r="H95" s="305"/>
    </row>
    <row r="96" spans="1:8" ht="25.5">
      <c r="A96" s="332">
        <v>2181</v>
      </c>
      <c r="B96" s="342" t="s">
        <v>75</v>
      </c>
      <c r="C96" s="338">
        <v>8</v>
      </c>
      <c r="D96" s="345">
        <v>1</v>
      </c>
      <c r="E96" s="307" t="s">
        <v>808</v>
      </c>
      <c r="F96" s="304">
        <f t="shared" si="1"/>
        <v>0</v>
      </c>
      <c r="G96" s="4"/>
      <c r="H96" s="4"/>
    </row>
    <row r="97" spans="1:8">
      <c r="A97" s="332"/>
      <c r="B97" s="337"/>
      <c r="C97" s="338"/>
      <c r="D97" s="339"/>
      <c r="E97" s="346" t="s">
        <v>764</v>
      </c>
      <c r="F97" s="304">
        <f t="shared" si="1"/>
        <v>0</v>
      </c>
      <c r="G97" s="4"/>
      <c r="H97" s="4"/>
    </row>
    <row r="98" spans="1:8">
      <c r="A98" s="332">
        <v>2182</v>
      </c>
      <c r="B98" s="337" t="s">
        <v>75</v>
      </c>
      <c r="C98" s="338">
        <v>8</v>
      </c>
      <c r="D98" s="339">
        <v>1</v>
      </c>
      <c r="E98" s="346" t="s">
        <v>809</v>
      </c>
      <c r="F98" s="304">
        <f t="shared" si="1"/>
        <v>0</v>
      </c>
      <c r="G98" s="4"/>
      <c r="H98" s="4"/>
    </row>
    <row r="99" spans="1:8">
      <c r="A99" s="332">
        <v>2183</v>
      </c>
      <c r="B99" s="337" t="s">
        <v>75</v>
      </c>
      <c r="C99" s="338">
        <v>8</v>
      </c>
      <c r="D99" s="339">
        <v>1</v>
      </c>
      <c r="E99" s="346" t="s">
        <v>810</v>
      </c>
      <c r="F99" s="304">
        <f t="shared" si="1"/>
        <v>0</v>
      </c>
      <c r="G99" s="4"/>
      <c r="H99" s="4"/>
    </row>
    <row r="100" spans="1:8" ht="25.5">
      <c r="A100" s="332">
        <v>2184</v>
      </c>
      <c r="B100" s="337" t="s">
        <v>75</v>
      </c>
      <c r="C100" s="338">
        <v>8</v>
      </c>
      <c r="D100" s="339">
        <v>1</v>
      </c>
      <c r="E100" s="346" t="s">
        <v>811</v>
      </c>
      <c r="F100" s="304">
        <f t="shared" si="1"/>
        <v>0</v>
      </c>
      <c r="G100" s="4"/>
      <c r="H100" s="4"/>
    </row>
    <row r="101" spans="1:8" ht="25.5">
      <c r="A101" s="332"/>
      <c r="B101" s="337"/>
      <c r="C101" s="338"/>
      <c r="D101" s="339"/>
      <c r="E101" s="307" t="s">
        <v>766</v>
      </c>
      <c r="F101" s="304">
        <f t="shared" si="1"/>
        <v>0</v>
      </c>
      <c r="G101" s="4"/>
      <c r="H101" s="4"/>
    </row>
    <row r="102" spans="1:8">
      <c r="A102" s="332"/>
      <c r="B102" s="337"/>
      <c r="C102" s="338"/>
      <c r="D102" s="339"/>
      <c r="E102" s="307" t="s">
        <v>792</v>
      </c>
      <c r="F102" s="304">
        <f t="shared" si="1"/>
        <v>0</v>
      </c>
      <c r="G102" s="4"/>
      <c r="H102" s="4"/>
    </row>
    <row r="103" spans="1:8">
      <c r="A103" s="332"/>
      <c r="B103" s="337"/>
      <c r="C103" s="338"/>
      <c r="D103" s="339"/>
      <c r="E103" s="307" t="s">
        <v>792</v>
      </c>
      <c r="F103" s="304">
        <f t="shared" si="1"/>
        <v>0</v>
      </c>
      <c r="G103" s="4"/>
      <c r="H103" s="4"/>
    </row>
    <row r="104" spans="1:8">
      <c r="A104" s="332">
        <v>2185</v>
      </c>
      <c r="B104" s="337" t="s">
        <v>84</v>
      </c>
      <c r="C104" s="338">
        <v>8</v>
      </c>
      <c r="D104" s="339">
        <v>1</v>
      </c>
      <c r="E104" s="346"/>
      <c r="F104" s="304">
        <f t="shared" si="1"/>
        <v>0</v>
      </c>
      <c r="G104" s="4"/>
      <c r="H104" s="4"/>
    </row>
    <row r="105" spans="1:8" s="330" customFormat="1" ht="25.5">
      <c r="A105" s="347">
        <v>2200</v>
      </c>
      <c r="B105" s="326" t="s">
        <v>80</v>
      </c>
      <c r="C105" s="333">
        <v>0</v>
      </c>
      <c r="D105" s="334">
        <v>0</v>
      </c>
      <c r="E105" s="329" t="s">
        <v>963</v>
      </c>
      <c r="F105" s="304">
        <f t="shared" si="1"/>
        <v>0</v>
      </c>
      <c r="G105" s="1"/>
      <c r="H105" s="1"/>
    </row>
    <row r="106" spans="1:8">
      <c r="A106" s="331"/>
      <c r="B106" s="326"/>
      <c r="C106" s="327"/>
      <c r="D106" s="328"/>
      <c r="E106" s="307" t="s">
        <v>2</v>
      </c>
      <c r="F106" s="304">
        <f t="shared" si="1"/>
        <v>0</v>
      </c>
      <c r="G106" s="4"/>
      <c r="H106" s="4"/>
    </row>
    <row r="107" spans="1:8">
      <c r="A107" s="332">
        <v>2210</v>
      </c>
      <c r="B107" s="326" t="s">
        <v>80</v>
      </c>
      <c r="C107" s="338">
        <v>1</v>
      </c>
      <c r="D107" s="339">
        <v>0</v>
      </c>
      <c r="E107" s="335" t="s">
        <v>812</v>
      </c>
      <c r="F107" s="304">
        <f t="shared" si="1"/>
        <v>0</v>
      </c>
      <c r="G107" s="4"/>
      <c r="H107" s="4"/>
    </row>
    <row r="108" spans="1:8" s="336" customFormat="1">
      <c r="A108" s="332"/>
      <c r="B108" s="326"/>
      <c r="C108" s="333"/>
      <c r="D108" s="334"/>
      <c r="E108" s="307" t="s">
        <v>764</v>
      </c>
      <c r="F108" s="304">
        <f t="shared" si="1"/>
        <v>0</v>
      </c>
      <c r="G108" s="305"/>
      <c r="H108" s="305"/>
    </row>
    <row r="109" spans="1:8">
      <c r="A109" s="332">
        <v>2211</v>
      </c>
      <c r="B109" s="337" t="s">
        <v>80</v>
      </c>
      <c r="C109" s="338">
        <v>1</v>
      </c>
      <c r="D109" s="339">
        <v>1</v>
      </c>
      <c r="E109" s="307" t="s">
        <v>813</v>
      </c>
      <c r="F109" s="304">
        <f t="shared" si="1"/>
        <v>0</v>
      </c>
      <c r="G109" s="4"/>
      <c r="H109" s="4"/>
    </row>
    <row r="110" spans="1:8" ht="25.5">
      <c r="A110" s="332"/>
      <c r="B110" s="337"/>
      <c r="C110" s="338"/>
      <c r="D110" s="339"/>
      <c r="E110" s="307" t="s">
        <v>766</v>
      </c>
      <c r="F110" s="304">
        <f t="shared" si="1"/>
        <v>0</v>
      </c>
      <c r="G110" s="4"/>
      <c r="H110" s="4"/>
    </row>
    <row r="111" spans="1:8">
      <c r="A111" s="332"/>
      <c r="B111" s="337"/>
      <c r="C111" s="338"/>
      <c r="D111" s="339"/>
      <c r="E111" s="307" t="s">
        <v>792</v>
      </c>
      <c r="F111" s="304">
        <f t="shared" si="1"/>
        <v>0</v>
      </c>
      <c r="G111" s="4"/>
      <c r="H111" s="4"/>
    </row>
    <row r="112" spans="1:8">
      <c r="A112" s="332"/>
      <c r="B112" s="337"/>
      <c r="C112" s="338"/>
      <c r="D112" s="339"/>
      <c r="E112" s="307" t="s">
        <v>792</v>
      </c>
      <c r="F112" s="304">
        <f t="shared" si="1"/>
        <v>0</v>
      </c>
      <c r="G112" s="4"/>
      <c r="H112" s="4"/>
    </row>
    <row r="113" spans="1:8">
      <c r="A113" s="332">
        <v>2220</v>
      </c>
      <c r="B113" s="326" t="s">
        <v>80</v>
      </c>
      <c r="C113" s="333">
        <v>2</v>
      </c>
      <c r="D113" s="334">
        <v>0</v>
      </c>
      <c r="E113" s="335" t="s">
        <v>814</v>
      </c>
      <c r="F113" s="304">
        <f t="shared" si="1"/>
        <v>0</v>
      </c>
      <c r="G113" s="4"/>
      <c r="H113" s="4"/>
    </row>
    <row r="114" spans="1:8" s="336" customFormat="1">
      <c r="A114" s="332"/>
      <c r="B114" s="326"/>
      <c r="C114" s="333"/>
      <c r="D114" s="334"/>
      <c r="E114" s="307" t="s">
        <v>764</v>
      </c>
      <c r="F114" s="304">
        <f t="shared" si="1"/>
        <v>0</v>
      </c>
      <c r="G114" s="305"/>
      <c r="H114" s="305"/>
    </row>
    <row r="115" spans="1:8">
      <c r="A115" s="332">
        <v>2221</v>
      </c>
      <c r="B115" s="337" t="s">
        <v>80</v>
      </c>
      <c r="C115" s="338">
        <v>2</v>
      </c>
      <c r="D115" s="339">
        <v>1</v>
      </c>
      <c r="E115" s="307" t="s">
        <v>815</v>
      </c>
      <c r="F115" s="304">
        <f t="shared" si="1"/>
        <v>0</v>
      </c>
      <c r="G115" s="4"/>
      <c r="H115" s="4"/>
    </row>
    <row r="116" spans="1:8" ht="25.5">
      <c r="A116" s="332"/>
      <c r="B116" s="337"/>
      <c r="C116" s="338"/>
      <c r="D116" s="339"/>
      <c r="E116" s="307" t="s">
        <v>766</v>
      </c>
      <c r="F116" s="304">
        <f t="shared" si="1"/>
        <v>0</v>
      </c>
      <c r="G116" s="4"/>
      <c r="H116" s="4"/>
    </row>
    <row r="117" spans="1:8">
      <c r="A117" s="332"/>
      <c r="B117" s="337"/>
      <c r="C117" s="338"/>
      <c r="D117" s="339"/>
      <c r="E117" s="307" t="s">
        <v>792</v>
      </c>
      <c r="F117" s="304">
        <f t="shared" si="1"/>
        <v>0</v>
      </c>
      <c r="G117" s="4"/>
      <c r="H117" s="4"/>
    </row>
    <row r="118" spans="1:8">
      <c r="A118" s="332"/>
      <c r="B118" s="337"/>
      <c r="C118" s="338"/>
      <c r="D118" s="339"/>
      <c r="E118" s="307" t="s">
        <v>792</v>
      </c>
      <c r="F118" s="304">
        <f t="shared" si="1"/>
        <v>0</v>
      </c>
      <c r="G118" s="4"/>
      <c r="H118" s="4"/>
    </row>
    <row r="119" spans="1:8">
      <c r="A119" s="332">
        <v>2230</v>
      </c>
      <c r="B119" s="326" t="s">
        <v>80</v>
      </c>
      <c r="C119" s="338">
        <v>3</v>
      </c>
      <c r="D119" s="339">
        <v>0</v>
      </c>
      <c r="E119" s="335" t="s">
        <v>816</v>
      </c>
      <c r="F119" s="304">
        <f t="shared" si="1"/>
        <v>0</v>
      </c>
      <c r="G119" s="4"/>
      <c r="H119" s="4"/>
    </row>
    <row r="120" spans="1:8" s="336" customFormat="1">
      <c r="A120" s="332"/>
      <c r="B120" s="326"/>
      <c r="C120" s="333"/>
      <c r="D120" s="334"/>
      <c r="E120" s="307" t="s">
        <v>764</v>
      </c>
      <c r="F120" s="304">
        <f t="shared" si="1"/>
        <v>0</v>
      </c>
      <c r="G120" s="305"/>
      <c r="H120" s="305"/>
    </row>
    <row r="121" spans="1:8">
      <c r="A121" s="332">
        <v>2231</v>
      </c>
      <c r="B121" s="337" t="s">
        <v>80</v>
      </c>
      <c r="C121" s="338">
        <v>3</v>
      </c>
      <c r="D121" s="339">
        <v>1</v>
      </c>
      <c r="E121" s="307" t="s">
        <v>817</v>
      </c>
      <c r="F121" s="304">
        <f t="shared" si="1"/>
        <v>0</v>
      </c>
      <c r="G121" s="4"/>
      <c r="H121" s="4"/>
    </row>
    <row r="122" spans="1:8" ht="25.5">
      <c r="A122" s="332"/>
      <c r="B122" s="337"/>
      <c r="C122" s="338"/>
      <c r="D122" s="339"/>
      <c r="E122" s="307" t="s">
        <v>766</v>
      </c>
      <c r="F122" s="304">
        <f t="shared" si="1"/>
        <v>0</v>
      </c>
      <c r="G122" s="4"/>
      <c r="H122" s="4"/>
    </row>
    <row r="123" spans="1:8">
      <c r="A123" s="332"/>
      <c r="B123" s="337"/>
      <c r="C123" s="338"/>
      <c r="D123" s="339"/>
      <c r="E123" s="307" t="s">
        <v>792</v>
      </c>
      <c r="F123" s="304">
        <f t="shared" si="1"/>
        <v>0</v>
      </c>
      <c r="G123" s="4"/>
      <c r="H123" s="4"/>
    </row>
    <row r="124" spans="1:8">
      <c r="A124" s="332"/>
      <c r="B124" s="337"/>
      <c r="C124" s="338"/>
      <c r="D124" s="339"/>
      <c r="E124" s="307" t="s">
        <v>792</v>
      </c>
      <c r="F124" s="304">
        <f t="shared" si="1"/>
        <v>0</v>
      </c>
      <c r="G124" s="4"/>
      <c r="H124" s="4"/>
    </row>
    <row r="125" spans="1:8" ht="25.5">
      <c r="A125" s="332">
        <v>2240</v>
      </c>
      <c r="B125" s="326" t="s">
        <v>80</v>
      </c>
      <c r="C125" s="333">
        <v>4</v>
      </c>
      <c r="D125" s="334">
        <v>0</v>
      </c>
      <c r="E125" s="335" t="s">
        <v>818</v>
      </c>
      <c r="F125" s="304">
        <f t="shared" si="1"/>
        <v>0</v>
      </c>
      <c r="G125" s="4"/>
      <c r="H125" s="4"/>
    </row>
    <row r="126" spans="1:8" s="336" customFormat="1">
      <c r="A126" s="332"/>
      <c r="B126" s="326"/>
      <c r="C126" s="333"/>
      <c r="D126" s="334"/>
      <c r="E126" s="307" t="s">
        <v>764</v>
      </c>
      <c r="F126" s="304">
        <f t="shared" si="1"/>
        <v>0</v>
      </c>
      <c r="G126" s="305"/>
      <c r="H126" s="305"/>
    </row>
    <row r="127" spans="1:8" ht="25.5">
      <c r="A127" s="332">
        <v>2241</v>
      </c>
      <c r="B127" s="337" t="s">
        <v>80</v>
      </c>
      <c r="C127" s="338">
        <v>4</v>
      </c>
      <c r="D127" s="339">
        <v>1</v>
      </c>
      <c r="E127" s="307" t="s">
        <v>818</v>
      </c>
      <c r="F127" s="304">
        <f t="shared" si="1"/>
        <v>0</v>
      </c>
      <c r="G127" s="4"/>
      <c r="H127" s="4"/>
    </row>
    <row r="128" spans="1:8" s="336" customFormat="1">
      <c r="A128" s="332"/>
      <c r="B128" s="326"/>
      <c r="C128" s="333"/>
      <c r="D128" s="334"/>
      <c r="E128" s="307" t="s">
        <v>764</v>
      </c>
      <c r="F128" s="304">
        <f t="shared" si="1"/>
        <v>0</v>
      </c>
      <c r="G128" s="305"/>
      <c r="H128" s="305"/>
    </row>
    <row r="129" spans="1:8">
      <c r="A129" s="332">
        <v>2250</v>
      </c>
      <c r="B129" s="326" t="s">
        <v>80</v>
      </c>
      <c r="C129" s="333">
        <v>5</v>
      </c>
      <c r="D129" s="334">
        <v>0</v>
      </c>
      <c r="E129" s="335" t="s">
        <v>819</v>
      </c>
      <c r="F129" s="304">
        <f t="shared" si="1"/>
        <v>0</v>
      </c>
      <c r="G129" s="4"/>
      <c r="H129" s="4"/>
    </row>
    <row r="130" spans="1:8" s="336" customFormat="1">
      <c r="A130" s="332"/>
      <c r="B130" s="326"/>
      <c r="C130" s="333"/>
      <c r="D130" s="334"/>
      <c r="E130" s="307" t="s">
        <v>764</v>
      </c>
      <c r="F130" s="304">
        <f t="shared" si="1"/>
        <v>0</v>
      </c>
      <c r="G130" s="305"/>
      <c r="H130" s="305"/>
    </row>
    <row r="131" spans="1:8">
      <c r="A131" s="332">
        <v>2251</v>
      </c>
      <c r="B131" s="337" t="s">
        <v>80</v>
      </c>
      <c r="C131" s="338">
        <v>5</v>
      </c>
      <c r="D131" s="339">
        <v>1</v>
      </c>
      <c r="E131" s="307" t="s">
        <v>819</v>
      </c>
      <c r="F131" s="304">
        <f t="shared" si="1"/>
        <v>0</v>
      </c>
      <c r="G131" s="4"/>
      <c r="H131" s="4"/>
    </row>
    <row r="132" spans="1:8" ht="25.5">
      <c r="A132" s="332"/>
      <c r="B132" s="337"/>
      <c r="C132" s="338"/>
      <c r="D132" s="339"/>
      <c r="E132" s="307" t="s">
        <v>766</v>
      </c>
      <c r="F132" s="304">
        <f t="shared" si="1"/>
        <v>0</v>
      </c>
      <c r="G132" s="4"/>
      <c r="H132" s="4"/>
    </row>
    <row r="133" spans="1:8">
      <c r="A133" s="332"/>
      <c r="B133" s="337"/>
      <c r="C133" s="338"/>
      <c r="D133" s="339"/>
      <c r="E133" s="307" t="s">
        <v>792</v>
      </c>
      <c r="F133" s="304">
        <f t="shared" si="1"/>
        <v>0</v>
      </c>
      <c r="G133" s="4"/>
      <c r="H133" s="4"/>
    </row>
    <row r="134" spans="1:8">
      <c r="A134" s="332"/>
      <c r="B134" s="337"/>
      <c r="C134" s="338"/>
      <c r="D134" s="339"/>
      <c r="E134" s="307" t="s">
        <v>792</v>
      </c>
      <c r="F134" s="304">
        <f t="shared" ref="F134:F197" si="3">G134+H134</f>
        <v>0</v>
      </c>
      <c r="G134" s="4"/>
      <c r="H134" s="4"/>
    </row>
    <row r="135" spans="1:8" s="330" customFormat="1" ht="51">
      <c r="A135" s="347">
        <v>2300</v>
      </c>
      <c r="B135" s="348" t="s">
        <v>81</v>
      </c>
      <c r="C135" s="333">
        <v>0</v>
      </c>
      <c r="D135" s="334">
        <v>0</v>
      </c>
      <c r="E135" s="349" t="s">
        <v>964</v>
      </c>
      <c r="F135" s="304">
        <f t="shared" si="3"/>
        <v>0</v>
      </c>
      <c r="G135" s="1"/>
      <c r="H135" s="1"/>
    </row>
    <row r="136" spans="1:8">
      <c r="A136" s="331"/>
      <c r="B136" s="326"/>
      <c r="C136" s="327"/>
      <c r="D136" s="328"/>
      <c r="E136" s="307" t="s">
        <v>2</v>
      </c>
      <c r="F136" s="304">
        <f t="shared" si="3"/>
        <v>0</v>
      </c>
      <c r="G136" s="4"/>
      <c r="H136" s="4"/>
    </row>
    <row r="137" spans="1:8">
      <c r="A137" s="332">
        <v>2310</v>
      </c>
      <c r="B137" s="348" t="s">
        <v>81</v>
      </c>
      <c r="C137" s="333">
        <v>1</v>
      </c>
      <c r="D137" s="334">
        <v>0</v>
      </c>
      <c r="E137" s="335" t="s">
        <v>820</v>
      </c>
      <c r="F137" s="304">
        <f t="shared" si="3"/>
        <v>0</v>
      </c>
      <c r="G137" s="4"/>
      <c r="H137" s="4"/>
    </row>
    <row r="138" spans="1:8" s="336" customFormat="1">
      <c r="A138" s="332"/>
      <c r="B138" s="326"/>
      <c r="C138" s="333"/>
      <c r="D138" s="334"/>
      <c r="E138" s="307" t="s">
        <v>764</v>
      </c>
      <c r="F138" s="304">
        <f t="shared" si="3"/>
        <v>0</v>
      </c>
      <c r="G138" s="305"/>
      <c r="H138" s="305"/>
    </row>
    <row r="139" spans="1:8">
      <c r="A139" s="332">
        <v>2311</v>
      </c>
      <c r="B139" s="342" t="s">
        <v>81</v>
      </c>
      <c r="C139" s="338">
        <v>1</v>
      </c>
      <c r="D139" s="339">
        <v>1</v>
      </c>
      <c r="E139" s="307" t="s">
        <v>821</v>
      </c>
      <c r="F139" s="304">
        <f t="shared" si="3"/>
        <v>0</v>
      </c>
      <c r="G139" s="4"/>
      <c r="H139" s="4"/>
    </row>
    <row r="140" spans="1:8" ht="25.5">
      <c r="A140" s="332"/>
      <c r="B140" s="337"/>
      <c r="C140" s="338"/>
      <c r="D140" s="339"/>
      <c r="E140" s="307" t="s">
        <v>766</v>
      </c>
      <c r="F140" s="304">
        <f t="shared" si="3"/>
        <v>0</v>
      </c>
      <c r="G140" s="4"/>
      <c r="H140" s="4"/>
    </row>
    <row r="141" spans="1:8">
      <c r="A141" s="332"/>
      <c r="B141" s="337"/>
      <c r="C141" s="338"/>
      <c r="D141" s="339"/>
      <c r="E141" s="307" t="s">
        <v>792</v>
      </c>
      <c r="F141" s="304">
        <f t="shared" si="3"/>
        <v>0</v>
      </c>
      <c r="G141" s="4"/>
      <c r="H141" s="4"/>
    </row>
    <row r="142" spans="1:8">
      <c r="A142" s="332"/>
      <c r="B142" s="337"/>
      <c r="C142" s="338"/>
      <c r="D142" s="339"/>
      <c r="E142" s="307" t="s">
        <v>792</v>
      </c>
      <c r="F142" s="304">
        <f t="shared" si="3"/>
        <v>0</v>
      </c>
      <c r="G142" s="4"/>
      <c r="H142" s="4"/>
    </row>
    <row r="143" spans="1:8">
      <c r="A143" s="332">
        <v>2312</v>
      </c>
      <c r="B143" s="342" t="s">
        <v>81</v>
      </c>
      <c r="C143" s="338">
        <v>1</v>
      </c>
      <c r="D143" s="339">
        <v>2</v>
      </c>
      <c r="E143" s="307" t="s">
        <v>822</v>
      </c>
      <c r="F143" s="304">
        <f t="shared" si="3"/>
        <v>0</v>
      </c>
      <c r="G143" s="4"/>
      <c r="H143" s="4"/>
    </row>
    <row r="144" spans="1:8" ht="25.5">
      <c r="A144" s="332"/>
      <c r="B144" s="337"/>
      <c r="C144" s="338"/>
      <c r="D144" s="339"/>
      <c r="E144" s="307" t="s">
        <v>766</v>
      </c>
      <c r="F144" s="304">
        <f t="shared" si="3"/>
        <v>0</v>
      </c>
      <c r="G144" s="4"/>
      <c r="H144" s="4"/>
    </row>
    <row r="145" spans="1:8">
      <c r="A145" s="332"/>
      <c r="B145" s="337"/>
      <c r="C145" s="338"/>
      <c r="D145" s="339"/>
      <c r="E145" s="307" t="s">
        <v>792</v>
      </c>
      <c r="F145" s="304">
        <f t="shared" si="3"/>
        <v>0</v>
      </c>
      <c r="G145" s="4"/>
      <c r="H145" s="4"/>
    </row>
    <row r="146" spans="1:8">
      <c r="A146" s="332"/>
      <c r="B146" s="337"/>
      <c r="C146" s="338"/>
      <c r="D146" s="339"/>
      <c r="E146" s="307" t="s">
        <v>792</v>
      </c>
      <c r="F146" s="304">
        <f t="shared" si="3"/>
        <v>0</v>
      </c>
      <c r="G146" s="4"/>
      <c r="H146" s="4"/>
    </row>
    <row r="147" spans="1:8">
      <c r="A147" s="332">
        <v>2313</v>
      </c>
      <c r="B147" s="342" t="s">
        <v>81</v>
      </c>
      <c r="C147" s="338">
        <v>1</v>
      </c>
      <c r="D147" s="339">
        <v>3</v>
      </c>
      <c r="E147" s="307" t="s">
        <v>823</v>
      </c>
      <c r="F147" s="304">
        <f t="shared" si="3"/>
        <v>0</v>
      </c>
      <c r="G147" s="4"/>
      <c r="H147" s="4"/>
    </row>
    <row r="148" spans="1:8" ht="25.5">
      <c r="A148" s="332"/>
      <c r="B148" s="337"/>
      <c r="C148" s="338"/>
      <c r="D148" s="339"/>
      <c r="E148" s="307" t="s">
        <v>766</v>
      </c>
      <c r="F148" s="304">
        <f t="shared" si="3"/>
        <v>0</v>
      </c>
      <c r="G148" s="4"/>
      <c r="H148" s="4"/>
    </row>
    <row r="149" spans="1:8">
      <c r="A149" s="332"/>
      <c r="B149" s="337"/>
      <c r="C149" s="338"/>
      <c r="D149" s="339"/>
      <c r="E149" s="307" t="s">
        <v>792</v>
      </c>
      <c r="F149" s="304">
        <f t="shared" si="3"/>
        <v>0</v>
      </c>
      <c r="G149" s="4"/>
      <c r="H149" s="4"/>
    </row>
    <row r="150" spans="1:8">
      <c r="A150" s="332"/>
      <c r="B150" s="337"/>
      <c r="C150" s="338"/>
      <c r="D150" s="339"/>
      <c r="E150" s="307" t="s">
        <v>792</v>
      </c>
      <c r="F150" s="304">
        <f t="shared" si="3"/>
        <v>0</v>
      </c>
      <c r="G150" s="4"/>
      <c r="H150" s="4"/>
    </row>
    <row r="151" spans="1:8">
      <c r="A151" s="332">
        <v>2320</v>
      </c>
      <c r="B151" s="348" t="s">
        <v>81</v>
      </c>
      <c r="C151" s="333">
        <v>2</v>
      </c>
      <c r="D151" s="334">
        <v>0</v>
      </c>
      <c r="E151" s="335" t="s">
        <v>824</v>
      </c>
      <c r="F151" s="304">
        <f t="shared" si="3"/>
        <v>0</v>
      </c>
      <c r="G151" s="4"/>
      <c r="H151" s="4"/>
    </row>
    <row r="152" spans="1:8" s="336" customFormat="1">
      <c r="A152" s="332"/>
      <c r="B152" s="326"/>
      <c r="C152" s="333"/>
      <c r="D152" s="334"/>
      <c r="E152" s="307" t="s">
        <v>764</v>
      </c>
      <c r="F152" s="304">
        <f t="shared" si="3"/>
        <v>0</v>
      </c>
      <c r="G152" s="305"/>
      <c r="H152" s="305"/>
    </row>
    <row r="153" spans="1:8">
      <c r="A153" s="332">
        <v>2321</v>
      </c>
      <c r="B153" s="342" t="s">
        <v>81</v>
      </c>
      <c r="C153" s="338">
        <v>2</v>
      </c>
      <c r="D153" s="339">
        <v>1</v>
      </c>
      <c r="E153" s="307" t="s">
        <v>825</v>
      </c>
      <c r="F153" s="304">
        <f t="shared" si="3"/>
        <v>0</v>
      </c>
      <c r="G153" s="4"/>
      <c r="H153" s="4"/>
    </row>
    <row r="154" spans="1:8" ht="25.5">
      <c r="A154" s="332"/>
      <c r="B154" s="337"/>
      <c r="C154" s="338"/>
      <c r="D154" s="339"/>
      <c r="E154" s="307" t="s">
        <v>766</v>
      </c>
      <c r="F154" s="304">
        <f t="shared" si="3"/>
        <v>0</v>
      </c>
      <c r="G154" s="4"/>
      <c r="H154" s="4"/>
    </row>
    <row r="155" spans="1:8">
      <c r="A155" s="332"/>
      <c r="B155" s="337"/>
      <c r="C155" s="338"/>
      <c r="D155" s="339"/>
      <c r="E155" s="307" t="s">
        <v>792</v>
      </c>
      <c r="F155" s="304">
        <f t="shared" si="3"/>
        <v>0</v>
      </c>
      <c r="G155" s="4"/>
      <c r="H155" s="4"/>
    </row>
    <row r="156" spans="1:8">
      <c r="A156" s="332"/>
      <c r="B156" s="337"/>
      <c r="C156" s="338"/>
      <c r="D156" s="339"/>
      <c r="E156" s="307" t="s">
        <v>792</v>
      </c>
      <c r="F156" s="304">
        <f t="shared" si="3"/>
        <v>0</v>
      </c>
      <c r="G156" s="4"/>
      <c r="H156" s="4"/>
    </row>
    <row r="157" spans="1:8" ht="25.5">
      <c r="A157" s="332">
        <v>2330</v>
      </c>
      <c r="B157" s="348" t="s">
        <v>81</v>
      </c>
      <c r="C157" s="333">
        <v>3</v>
      </c>
      <c r="D157" s="334">
        <v>0</v>
      </c>
      <c r="E157" s="335" t="s">
        <v>826</v>
      </c>
      <c r="F157" s="304">
        <f t="shared" si="3"/>
        <v>0</v>
      </c>
      <c r="G157" s="4"/>
      <c r="H157" s="4"/>
    </row>
    <row r="158" spans="1:8" s="336" customFormat="1">
      <c r="A158" s="332"/>
      <c r="B158" s="326"/>
      <c r="C158" s="333"/>
      <c r="D158" s="334"/>
      <c r="E158" s="307" t="s">
        <v>764</v>
      </c>
      <c r="F158" s="304">
        <f t="shared" si="3"/>
        <v>0</v>
      </c>
      <c r="G158" s="305"/>
      <c r="H158" s="305"/>
    </row>
    <row r="159" spans="1:8">
      <c r="A159" s="332">
        <v>2331</v>
      </c>
      <c r="B159" s="342" t="s">
        <v>81</v>
      </c>
      <c r="C159" s="338">
        <v>3</v>
      </c>
      <c r="D159" s="339">
        <v>1</v>
      </c>
      <c r="E159" s="307" t="s">
        <v>827</v>
      </c>
      <c r="F159" s="304">
        <f t="shared" si="3"/>
        <v>0</v>
      </c>
      <c r="G159" s="4"/>
      <c r="H159" s="4"/>
    </row>
    <row r="160" spans="1:8" ht="25.5">
      <c r="A160" s="332"/>
      <c r="B160" s="337"/>
      <c r="C160" s="338"/>
      <c r="D160" s="339"/>
      <c r="E160" s="307" t="s">
        <v>766</v>
      </c>
      <c r="F160" s="304">
        <f t="shared" si="3"/>
        <v>0</v>
      </c>
      <c r="G160" s="4"/>
      <c r="H160" s="4"/>
    </row>
    <row r="161" spans="1:8">
      <c r="A161" s="332"/>
      <c r="B161" s="337"/>
      <c r="C161" s="338"/>
      <c r="D161" s="339"/>
      <c r="E161" s="307" t="s">
        <v>792</v>
      </c>
      <c r="F161" s="304">
        <f t="shared" si="3"/>
        <v>0</v>
      </c>
      <c r="G161" s="4"/>
      <c r="H161" s="4"/>
    </row>
    <row r="162" spans="1:8">
      <c r="A162" s="332"/>
      <c r="B162" s="337"/>
      <c r="C162" s="338"/>
      <c r="D162" s="339"/>
      <c r="E162" s="307" t="s">
        <v>792</v>
      </c>
      <c r="F162" s="304">
        <f t="shared" si="3"/>
        <v>0</v>
      </c>
      <c r="G162" s="4"/>
      <c r="H162" s="4"/>
    </row>
    <row r="163" spans="1:8">
      <c r="A163" s="332">
        <v>2332</v>
      </c>
      <c r="B163" s="342" t="s">
        <v>81</v>
      </c>
      <c r="C163" s="338">
        <v>3</v>
      </c>
      <c r="D163" s="339">
        <v>2</v>
      </c>
      <c r="E163" s="307" t="s">
        <v>828</v>
      </c>
      <c r="F163" s="304">
        <f t="shared" si="3"/>
        <v>0</v>
      </c>
      <c r="G163" s="4"/>
      <c r="H163" s="4"/>
    </row>
    <row r="164" spans="1:8" ht="25.5">
      <c r="A164" s="332"/>
      <c r="B164" s="337"/>
      <c r="C164" s="338"/>
      <c r="D164" s="339"/>
      <c r="E164" s="307" t="s">
        <v>766</v>
      </c>
      <c r="F164" s="304">
        <f t="shared" si="3"/>
        <v>0</v>
      </c>
      <c r="G164" s="4"/>
      <c r="H164" s="4"/>
    </row>
    <row r="165" spans="1:8">
      <c r="A165" s="332"/>
      <c r="B165" s="337"/>
      <c r="C165" s="338"/>
      <c r="D165" s="339"/>
      <c r="E165" s="307" t="s">
        <v>792</v>
      </c>
      <c r="F165" s="304">
        <f t="shared" si="3"/>
        <v>0</v>
      </c>
      <c r="G165" s="4"/>
      <c r="H165" s="4"/>
    </row>
    <row r="166" spans="1:8">
      <c r="A166" s="332"/>
      <c r="B166" s="337"/>
      <c r="C166" s="338"/>
      <c r="D166" s="339"/>
      <c r="E166" s="307" t="s">
        <v>792</v>
      </c>
      <c r="F166" s="304">
        <f t="shared" si="3"/>
        <v>0</v>
      </c>
      <c r="G166" s="4"/>
      <c r="H166" s="4"/>
    </row>
    <row r="167" spans="1:8">
      <c r="A167" s="332">
        <v>2340</v>
      </c>
      <c r="B167" s="348" t="s">
        <v>81</v>
      </c>
      <c r="C167" s="333">
        <v>4</v>
      </c>
      <c r="D167" s="334">
        <v>0</v>
      </c>
      <c r="E167" s="335" t="s">
        <v>829</v>
      </c>
      <c r="F167" s="304">
        <f t="shared" si="3"/>
        <v>0</v>
      </c>
      <c r="G167" s="4"/>
      <c r="H167" s="4"/>
    </row>
    <row r="168" spans="1:8" s="336" customFormat="1">
      <c r="A168" s="332"/>
      <c r="B168" s="326"/>
      <c r="C168" s="333"/>
      <c r="D168" s="334"/>
      <c r="E168" s="307" t="s">
        <v>764</v>
      </c>
      <c r="F168" s="304">
        <f t="shared" si="3"/>
        <v>0</v>
      </c>
      <c r="G168" s="305"/>
      <c r="H168" s="305"/>
    </row>
    <row r="169" spans="1:8">
      <c r="A169" s="332">
        <v>2341</v>
      </c>
      <c r="B169" s="342" t="s">
        <v>81</v>
      </c>
      <c r="C169" s="338">
        <v>4</v>
      </c>
      <c r="D169" s="339">
        <v>1</v>
      </c>
      <c r="E169" s="307" t="s">
        <v>829</v>
      </c>
      <c r="F169" s="304">
        <f t="shared" si="3"/>
        <v>0</v>
      </c>
      <c r="G169" s="4"/>
      <c r="H169" s="4"/>
    </row>
    <row r="170" spans="1:8" ht="25.5">
      <c r="A170" s="332"/>
      <c r="B170" s="337"/>
      <c r="C170" s="338"/>
      <c r="D170" s="339"/>
      <c r="E170" s="307" t="s">
        <v>766</v>
      </c>
      <c r="F170" s="304">
        <f t="shared" si="3"/>
        <v>0</v>
      </c>
      <c r="G170" s="4"/>
      <c r="H170" s="4"/>
    </row>
    <row r="171" spans="1:8">
      <c r="A171" s="332"/>
      <c r="B171" s="337"/>
      <c r="C171" s="338"/>
      <c r="D171" s="339"/>
      <c r="E171" s="307" t="s">
        <v>792</v>
      </c>
      <c r="F171" s="304">
        <f t="shared" si="3"/>
        <v>0</v>
      </c>
      <c r="G171" s="4"/>
      <c r="H171" s="4"/>
    </row>
    <row r="172" spans="1:8">
      <c r="A172" s="332"/>
      <c r="B172" s="337"/>
      <c r="C172" s="338"/>
      <c r="D172" s="339"/>
      <c r="E172" s="307" t="s">
        <v>792</v>
      </c>
      <c r="F172" s="304">
        <f t="shared" si="3"/>
        <v>0</v>
      </c>
      <c r="G172" s="4"/>
      <c r="H172" s="4"/>
    </row>
    <row r="173" spans="1:8">
      <c r="A173" s="332">
        <v>2350</v>
      </c>
      <c r="B173" s="348" t="s">
        <v>81</v>
      </c>
      <c r="C173" s="333">
        <v>5</v>
      </c>
      <c r="D173" s="334">
        <v>0</v>
      </c>
      <c r="E173" s="335" t="s">
        <v>830</v>
      </c>
      <c r="F173" s="304">
        <f t="shared" si="3"/>
        <v>0</v>
      </c>
      <c r="G173" s="4"/>
      <c r="H173" s="4"/>
    </row>
    <row r="174" spans="1:8" s="336" customFormat="1">
      <c r="A174" s="332"/>
      <c r="B174" s="326"/>
      <c r="C174" s="333"/>
      <c r="D174" s="334"/>
      <c r="E174" s="307" t="s">
        <v>764</v>
      </c>
      <c r="F174" s="304">
        <f t="shared" si="3"/>
        <v>0</v>
      </c>
      <c r="G174" s="305"/>
      <c r="H174" s="305"/>
    </row>
    <row r="175" spans="1:8">
      <c r="A175" s="332">
        <v>2351</v>
      </c>
      <c r="B175" s="342" t="s">
        <v>81</v>
      </c>
      <c r="C175" s="338">
        <v>5</v>
      </c>
      <c r="D175" s="339">
        <v>1</v>
      </c>
      <c r="E175" s="307" t="s">
        <v>831</v>
      </c>
      <c r="F175" s="304">
        <f t="shared" si="3"/>
        <v>0</v>
      </c>
      <c r="G175" s="4"/>
      <c r="H175" s="4"/>
    </row>
    <row r="176" spans="1:8" ht="25.5">
      <c r="A176" s="332"/>
      <c r="B176" s="337"/>
      <c r="C176" s="338"/>
      <c r="D176" s="339"/>
      <c r="E176" s="307" t="s">
        <v>766</v>
      </c>
      <c r="F176" s="304">
        <f t="shared" si="3"/>
        <v>0</v>
      </c>
      <c r="G176" s="4"/>
      <c r="H176" s="4"/>
    </row>
    <row r="177" spans="1:8">
      <c r="A177" s="332"/>
      <c r="B177" s="337"/>
      <c r="C177" s="338"/>
      <c r="D177" s="339"/>
      <c r="E177" s="307" t="s">
        <v>792</v>
      </c>
      <c r="F177" s="304">
        <f t="shared" si="3"/>
        <v>0</v>
      </c>
      <c r="G177" s="4"/>
      <c r="H177" s="4"/>
    </row>
    <row r="178" spans="1:8">
      <c r="A178" s="332"/>
      <c r="B178" s="337"/>
      <c r="C178" s="338"/>
      <c r="D178" s="339"/>
      <c r="E178" s="307" t="s">
        <v>792</v>
      </c>
      <c r="F178" s="304">
        <f t="shared" si="3"/>
        <v>0</v>
      </c>
      <c r="G178" s="4"/>
      <c r="H178" s="4"/>
    </row>
    <row r="179" spans="1:8" ht="25.5">
      <c r="A179" s="332">
        <v>2360</v>
      </c>
      <c r="B179" s="348" t="s">
        <v>81</v>
      </c>
      <c r="C179" s="333">
        <v>6</v>
      </c>
      <c r="D179" s="334">
        <v>0</v>
      </c>
      <c r="E179" s="335" t="s">
        <v>832</v>
      </c>
      <c r="F179" s="304">
        <f t="shared" si="3"/>
        <v>0</v>
      </c>
      <c r="G179" s="4"/>
      <c r="H179" s="4"/>
    </row>
    <row r="180" spans="1:8" s="336" customFormat="1">
      <c r="A180" s="332"/>
      <c r="B180" s="326"/>
      <c r="C180" s="333"/>
      <c r="D180" s="334"/>
      <c r="E180" s="307" t="s">
        <v>764</v>
      </c>
      <c r="F180" s="304">
        <f t="shared" si="3"/>
        <v>0</v>
      </c>
      <c r="G180" s="305"/>
      <c r="H180" s="305"/>
    </row>
    <row r="181" spans="1:8" ht="25.5">
      <c r="A181" s="332">
        <v>2361</v>
      </c>
      <c r="B181" s="342" t="s">
        <v>81</v>
      </c>
      <c r="C181" s="338">
        <v>6</v>
      </c>
      <c r="D181" s="339">
        <v>1</v>
      </c>
      <c r="E181" s="307" t="s">
        <v>832</v>
      </c>
      <c r="F181" s="304">
        <f t="shared" si="3"/>
        <v>0</v>
      </c>
      <c r="G181" s="4"/>
      <c r="H181" s="4"/>
    </row>
    <row r="182" spans="1:8" ht="25.5">
      <c r="A182" s="332"/>
      <c r="B182" s="337"/>
      <c r="C182" s="338"/>
      <c r="D182" s="339"/>
      <c r="E182" s="307" t="s">
        <v>766</v>
      </c>
      <c r="F182" s="304">
        <f t="shared" si="3"/>
        <v>0</v>
      </c>
      <c r="G182" s="4"/>
      <c r="H182" s="4"/>
    </row>
    <row r="183" spans="1:8">
      <c r="A183" s="332"/>
      <c r="B183" s="337"/>
      <c r="C183" s="338"/>
      <c r="D183" s="339"/>
      <c r="E183" s="307" t="s">
        <v>792</v>
      </c>
      <c r="F183" s="304">
        <f t="shared" si="3"/>
        <v>0</v>
      </c>
      <c r="G183" s="4"/>
      <c r="H183" s="4"/>
    </row>
    <row r="184" spans="1:8">
      <c r="A184" s="332"/>
      <c r="B184" s="337"/>
      <c r="C184" s="338"/>
      <c r="D184" s="339"/>
      <c r="E184" s="307" t="s">
        <v>792</v>
      </c>
      <c r="F184" s="304">
        <f t="shared" si="3"/>
        <v>0</v>
      </c>
      <c r="G184" s="4"/>
      <c r="H184" s="4"/>
    </row>
    <row r="185" spans="1:8" ht="25.5">
      <c r="A185" s="332">
        <v>2370</v>
      </c>
      <c r="B185" s="348" t="s">
        <v>81</v>
      </c>
      <c r="C185" s="333">
        <v>7</v>
      </c>
      <c r="D185" s="334">
        <v>0</v>
      </c>
      <c r="E185" s="335" t="s">
        <v>833</v>
      </c>
      <c r="F185" s="304">
        <f t="shared" si="3"/>
        <v>0</v>
      </c>
      <c r="G185" s="4"/>
      <c r="H185" s="4"/>
    </row>
    <row r="186" spans="1:8" s="336" customFormat="1">
      <c r="A186" s="332"/>
      <c r="B186" s="326"/>
      <c r="C186" s="333"/>
      <c r="D186" s="334"/>
      <c r="E186" s="307" t="s">
        <v>764</v>
      </c>
      <c r="F186" s="304">
        <f t="shared" si="3"/>
        <v>0</v>
      </c>
      <c r="G186" s="305"/>
      <c r="H186" s="305"/>
    </row>
    <row r="187" spans="1:8" ht="25.5">
      <c r="A187" s="332">
        <v>2371</v>
      </c>
      <c r="B187" s="342" t="s">
        <v>81</v>
      </c>
      <c r="C187" s="338">
        <v>7</v>
      </c>
      <c r="D187" s="339">
        <v>1</v>
      </c>
      <c r="E187" s="307" t="s">
        <v>833</v>
      </c>
      <c r="F187" s="304">
        <f t="shared" si="3"/>
        <v>0</v>
      </c>
      <c r="G187" s="4"/>
      <c r="H187" s="4"/>
    </row>
    <row r="188" spans="1:8" ht="25.5">
      <c r="A188" s="332"/>
      <c r="B188" s="337"/>
      <c r="C188" s="338"/>
      <c r="D188" s="339"/>
      <c r="E188" s="307" t="s">
        <v>766</v>
      </c>
      <c r="F188" s="304">
        <f t="shared" si="3"/>
        <v>0</v>
      </c>
      <c r="G188" s="4"/>
      <c r="H188" s="4"/>
    </row>
    <row r="189" spans="1:8">
      <c r="A189" s="332"/>
      <c r="B189" s="337"/>
      <c r="C189" s="338"/>
      <c r="D189" s="339"/>
      <c r="E189" s="307" t="s">
        <v>792</v>
      </c>
      <c r="F189" s="304">
        <f t="shared" si="3"/>
        <v>0</v>
      </c>
      <c r="G189" s="4"/>
      <c r="H189" s="4"/>
    </row>
    <row r="190" spans="1:8">
      <c r="A190" s="332"/>
      <c r="B190" s="337"/>
      <c r="C190" s="338"/>
      <c r="D190" s="339"/>
      <c r="E190" s="307" t="s">
        <v>792</v>
      </c>
      <c r="F190" s="304">
        <f t="shared" si="3"/>
        <v>0</v>
      </c>
      <c r="G190" s="4"/>
      <c r="H190" s="4"/>
    </row>
    <row r="191" spans="1:8" s="330" customFormat="1" ht="38.25">
      <c r="A191" s="347">
        <v>2400</v>
      </c>
      <c r="B191" s="348" t="s">
        <v>82</v>
      </c>
      <c r="C191" s="333">
        <v>0</v>
      </c>
      <c r="D191" s="334">
        <v>0</v>
      </c>
      <c r="E191" s="349" t="s">
        <v>965</v>
      </c>
      <c r="F191" s="304">
        <f t="shared" si="3"/>
        <v>900</v>
      </c>
      <c r="G191" s="1">
        <v>900</v>
      </c>
      <c r="H191" s="1"/>
    </row>
    <row r="192" spans="1:8">
      <c r="A192" s="331"/>
      <c r="B192" s="326"/>
      <c r="C192" s="327"/>
      <c r="D192" s="328"/>
      <c r="E192" s="307" t="s">
        <v>2</v>
      </c>
      <c r="F192" s="304">
        <f t="shared" si="3"/>
        <v>0</v>
      </c>
      <c r="G192" s="4"/>
      <c r="H192" s="4"/>
    </row>
    <row r="193" spans="1:8" ht="25.5">
      <c r="A193" s="332">
        <v>2410</v>
      </c>
      <c r="B193" s="348" t="s">
        <v>82</v>
      </c>
      <c r="C193" s="333">
        <v>1</v>
      </c>
      <c r="D193" s="334">
        <v>0</v>
      </c>
      <c r="E193" s="335" t="s">
        <v>834</v>
      </c>
      <c r="F193" s="304">
        <f t="shared" si="3"/>
        <v>0</v>
      </c>
      <c r="G193" s="4"/>
      <c r="H193" s="4"/>
    </row>
    <row r="194" spans="1:8" s="336" customFormat="1">
      <c r="A194" s="332"/>
      <c r="B194" s="326"/>
      <c r="C194" s="333"/>
      <c r="D194" s="334"/>
      <c r="E194" s="307" t="s">
        <v>764</v>
      </c>
      <c r="F194" s="304">
        <f t="shared" si="3"/>
        <v>0</v>
      </c>
      <c r="G194" s="305"/>
      <c r="H194" s="305"/>
    </row>
    <row r="195" spans="1:8" ht="25.5">
      <c r="A195" s="332">
        <v>2411</v>
      </c>
      <c r="B195" s="342" t="s">
        <v>82</v>
      </c>
      <c r="C195" s="338">
        <v>1</v>
      </c>
      <c r="D195" s="339">
        <v>1</v>
      </c>
      <c r="E195" s="307" t="s">
        <v>835</v>
      </c>
      <c r="F195" s="304">
        <f t="shared" si="3"/>
        <v>0</v>
      </c>
      <c r="G195" s="4"/>
      <c r="H195" s="4"/>
    </row>
    <row r="196" spans="1:8" ht="25.5">
      <c r="A196" s="332"/>
      <c r="B196" s="337"/>
      <c r="C196" s="338"/>
      <c r="D196" s="339"/>
      <c r="E196" s="307" t="s">
        <v>766</v>
      </c>
      <c r="F196" s="304">
        <f t="shared" si="3"/>
        <v>0</v>
      </c>
      <c r="G196" s="4"/>
      <c r="H196" s="4"/>
    </row>
    <row r="197" spans="1:8">
      <c r="A197" s="332"/>
      <c r="B197" s="337"/>
      <c r="C197" s="338"/>
      <c r="D197" s="339"/>
      <c r="E197" s="307" t="s">
        <v>792</v>
      </c>
      <c r="F197" s="304">
        <f t="shared" si="3"/>
        <v>0</v>
      </c>
      <c r="G197" s="4"/>
      <c r="H197" s="4"/>
    </row>
    <row r="198" spans="1:8">
      <c r="A198" s="332"/>
      <c r="B198" s="337"/>
      <c r="C198" s="338"/>
      <c r="D198" s="339"/>
      <c r="E198" s="307" t="s">
        <v>792</v>
      </c>
      <c r="F198" s="304">
        <f t="shared" ref="F198:F254" si="4">G198+H198</f>
        <v>0</v>
      </c>
      <c r="G198" s="4"/>
      <c r="H198" s="4"/>
    </row>
    <row r="199" spans="1:8" ht="25.5">
      <c r="A199" s="332">
        <v>2412</v>
      </c>
      <c r="B199" s="342" t="s">
        <v>82</v>
      </c>
      <c r="C199" s="338">
        <v>1</v>
      </c>
      <c r="D199" s="339">
        <v>2</v>
      </c>
      <c r="E199" s="307" t="s">
        <v>836</v>
      </c>
      <c r="F199" s="304">
        <f t="shared" si="4"/>
        <v>0</v>
      </c>
      <c r="G199" s="4"/>
      <c r="H199" s="4"/>
    </row>
    <row r="200" spans="1:8" ht="25.5">
      <c r="A200" s="332"/>
      <c r="B200" s="337"/>
      <c r="C200" s="338"/>
      <c r="D200" s="339"/>
      <c r="E200" s="307" t="s">
        <v>766</v>
      </c>
      <c r="F200" s="304">
        <f t="shared" si="4"/>
        <v>0</v>
      </c>
      <c r="G200" s="4"/>
      <c r="H200" s="4"/>
    </row>
    <row r="201" spans="1:8">
      <c r="A201" s="332"/>
      <c r="B201" s="337"/>
      <c r="C201" s="338"/>
      <c r="D201" s="339"/>
      <c r="E201" s="307" t="s">
        <v>792</v>
      </c>
      <c r="F201" s="304">
        <f t="shared" si="4"/>
        <v>0</v>
      </c>
      <c r="G201" s="4"/>
      <c r="H201" s="4"/>
    </row>
    <row r="202" spans="1:8">
      <c r="A202" s="332"/>
      <c r="B202" s="337"/>
      <c r="C202" s="338"/>
      <c r="D202" s="339"/>
      <c r="E202" s="307" t="s">
        <v>792</v>
      </c>
      <c r="F202" s="304">
        <f t="shared" si="4"/>
        <v>0</v>
      </c>
      <c r="G202" s="4"/>
      <c r="H202" s="4"/>
    </row>
    <row r="203" spans="1:8" ht="25.5">
      <c r="A203" s="332">
        <v>2420</v>
      </c>
      <c r="B203" s="348" t="s">
        <v>82</v>
      </c>
      <c r="C203" s="333">
        <v>2</v>
      </c>
      <c r="D203" s="334">
        <v>0</v>
      </c>
      <c r="E203" s="335" t="s">
        <v>837</v>
      </c>
      <c r="F203" s="304">
        <f t="shared" si="4"/>
        <v>0</v>
      </c>
      <c r="G203" s="4">
        <f>G205+G210+G219+G223</f>
        <v>0</v>
      </c>
      <c r="H203" s="4">
        <f>H205+H210+H219+H223</f>
        <v>0</v>
      </c>
    </row>
    <row r="204" spans="1:8" s="336" customFormat="1">
      <c r="A204" s="332"/>
      <c r="B204" s="326"/>
      <c r="C204" s="333"/>
      <c r="D204" s="334"/>
      <c r="E204" s="307" t="s">
        <v>764</v>
      </c>
      <c r="F204" s="304"/>
      <c r="G204" s="305"/>
      <c r="H204" s="305"/>
    </row>
    <row r="205" spans="1:8">
      <c r="A205" s="332">
        <v>2421</v>
      </c>
      <c r="B205" s="342" t="s">
        <v>82</v>
      </c>
      <c r="C205" s="338">
        <v>2</v>
      </c>
      <c r="D205" s="339">
        <v>1</v>
      </c>
      <c r="E205" s="307" t="s">
        <v>838</v>
      </c>
      <c r="F205" s="304"/>
      <c r="G205" s="4"/>
      <c r="H205" s="4">
        <f>H207+H208+H209</f>
        <v>0</v>
      </c>
    </row>
    <row r="206" spans="1:8" ht="25.5">
      <c r="A206" s="332"/>
      <c r="B206" s="337"/>
      <c r="C206" s="338"/>
      <c r="D206" s="339"/>
      <c r="E206" s="307" t="s">
        <v>766</v>
      </c>
      <c r="F206" s="304"/>
      <c r="G206" s="4"/>
      <c r="H206" s="4"/>
    </row>
    <row r="207" spans="1:8">
      <c r="A207" s="332"/>
      <c r="B207" s="337"/>
      <c r="C207" s="338"/>
      <c r="D207" s="339"/>
      <c r="E207" s="306"/>
      <c r="F207" s="304"/>
      <c r="G207" s="4"/>
      <c r="H207" s="4">
        <v>0</v>
      </c>
    </row>
    <row r="208" spans="1:8">
      <c r="A208" s="332"/>
      <c r="B208" s="337"/>
      <c r="C208" s="338"/>
      <c r="D208" s="339"/>
      <c r="E208" s="340"/>
      <c r="F208" s="304"/>
      <c r="G208" s="4"/>
      <c r="H208" s="4"/>
    </row>
    <row r="209" spans="1:8">
      <c r="A209" s="332"/>
      <c r="B209" s="337"/>
      <c r="C209" s="338"/>
      <c r="D209" s="339"/>
      <c r="E209" s="306"/>
      <c r="F209" s="304"/>
      <c r="G209" s="4"/>
      <c r="H209" s="4"/>
    </row>
    <row r="210" spans="1:8">
      <c r="A210" s="332">
        <v>2422</v>
      </c>
      <c r="B210" s="342" t="s">
        <v>82</v>
      </c>
      <c r="C210" s="338">
        <v>2</v>
      </c>
      <c r="D210" s="339">
        <v>2</v>
      </c>
      <c r="E210" s="307" t="s">
        <v>839</v>
      </c>
      <c r="F210" s="304">
        <f t="shared" si="4"/>
        <v>0</v>
      </c>
      <c r="G210" s="4">
        <f>SUM(G212:G218)</f>
        <v>0</v>
      </c>
      <c r="H210" s="4">
        <f>SUM(H212:H218)</f>
        <v>0</v>
      </c>
    </row>
    <row r="211" spans="1:8" ht="25.5">
      <c r="A211" s="332"/>
      <c r="B211" s="337"/>
      <c r="C211" s="338"/>
      <c r="D211" s="339"/>
      <c r="E211" s="307" t="s">
        <v>766</v>
      </c>
      <c r="F211" s="304"/>
      <c r="G211" s="4"/>
      <c r="H211" s="4"/>
    </row>
    <row r="212" spans="1:8">
      <c r="A212" s="332"/>
      <c r="B212" s="337"/>
      <c r="C212" s="338"/>
      <c r="D212" s="339"/>
      <c r="E212" s="307"/>
      <c r="F212" s="304">
        <f t="shared" si="4"/>
        <v>0</v>
      </c>
      <c r="G212" s="4"/>
      <c r="H212" s="4"/>
    </row>
    <row r="213" spans="1:8">
      <c r="A213" s="332"/>
      <c r="B213" s="337"/>
      <c r="C213" s="338"/>
      <c r="D213" s="339"/>
      <c r="E213" s="307"/>
      <c r="F213" s="304">
        <f t="shared" si="4"/>
        <v>0</v>
      </c>
      <c r="G213" s="4"/>
      <c r="H213" s="4"/>
    </row>
    <row r="214" spans="1:8">
      <c r="A214" s="332"/>
      <c r="B214" s="337"/>
      <c r="C214" s="338"/>
      <c r="D214" s="339"/>
      <c r="E214" s="307"/>
      <c r="F214" s="304">
        <f t="shared" si="4"/>
        <v>0</v>
      </c>
      <c r="G214" s="4"/>
      <c r="H214" s="4"/>
    </row>
    <row r="215" spans="1:8">
      <c r="A215" s="332"/>
      <c r="B215" s="337"/>
      <c r="C215" s="338"/>
      <c r="D215" s="339"/>
      <c r="E215" s="307"/>
      <c r="F215" s="304">
        <f t="shared" si="4"/>
        <v>0</v>
      </c>
      <c r="G215" s="4"/>
      <c r="H215" s="4"/>
    </row>
    <row r="216" spans="1:8">
      <c r="A216" s="332"/>
      <c r="B216" s="337"/>
      <c r="C216" s="338"/>
      <c r="D216" s="339"/>
      <c r="E216" s="307"/>
      <c r="F216" s="304">
        <f t="shared" si="4"/>
        <v>0</v>
      </c>
      <c r="G216" s="4"/>
      <c r="H216" s="4"/>
    </row>
    <row r="217" spans="1:8">
      <c r="A217" s="332"/>
      <c r="B217" s="337"/>
      <c r="C217" s="338"/>
      <c r="D217" s="339"/>
      <c r="E217" s="307"/>
      <c r="F217" s="304">
        <f t="shared" si="4"/>
        <v>0</v>
      </c>
      <c r="G217" s="4"/>
      <c r="H217" s="4"/>
    </row>
    <row r="218" spans="1:8">
      <c r="A218" s="332"/>
      <c r="B218" s="337"/>
      <c r="C218" s="338"/>
      <c r="D218" s="339"/>
      <c r="E218" s="307"/>
      <c r="F218" s="304">
        <f t="shared" si="4"/>
        <v>0</v>
      </c>
      <c r="G218" s="4"/>
      <c r="H218" s="4"/>
    </row>
    <row r="219" spans="1:8">
      <c r="A219" s="332">
        <v>2423</v>
      </c>
      <c r="B219" s="342" t="s">
        <v>82</v>
      </c>
      <c r="C219" s="338">
        <v>2</v>
      </c>
      <c r="D219" s="339">
        <v>3</v>
      </c>
      <c r="E219" s="307" t="s">
        <v>840</v>
      </c>
      <c r="F219" s="304">
        <f t="shared" si="4"/>
        <v>0</v>
      </c>
      <c r="G219" s="4"/>
      <c r="H219" s="4"/>
    </row>
    <row r="220" spans="1:8" ht="25.5">
      <c r="A220" s="332"/>
      <c r="B220" s="337"/>
      <c r="C220" s="338"/>
      <c r="D220" s="339"/>
      <c r="E220" s="307" t="s">
        <v>766</v>
      </c>
      <c r="F220" s="304">
        <f t="shared" si="4"/>
        <v>0</v>
      </c>
      <c r="G220" s="4"/>
      <c r="H220" s="4"/>
    </row>
    <row r="221" spans="1:8">
      <c r="A221" s="332"/>
      <c r="B221" s="337"/>
      <c r="C221" s="338"/>
      <c r="D221" s="339"/>
      <c r="E221" s="307" t="s">
        <v>792</v>
      </c>
      <c r="F221" s="304">
        <f t="shared" si="4"/>
        <v>0</v>
      </c>
      <c r="G221" s="4"/>
      <c r="H221" s="4"/>
    </row>
    <row r="222" spans="1:8">
      <c r="A222" s="332"/>
      <c r="B222" s="337"/>
      <c r="C222" s="338"/>
      <c r="D222" s="339"/>
      <c r="E222" s="307" t="s">
        <v>792</v>
      </c>
      <c r="F222" s="304">
        <f t="shared" si="4"/>
        <v>0</v>
      </c>
      <c r="G222" s="4"/>
      <c r="H222" s="4"/>
    </row>
    <row r="223" spans="1:8">
      <c r="A223" s="332">
        <v>2424</v>
      </c>
      <c r="B223" s="342" t="s">
        <v>82</v>
      </c>
      <c r="C223" s="338">
        <v>2</v>
      </c>
      <c r="D223" s="339">
        <v>4</v>
      </c>
      <c r="E223" s="307" t="s">
        <v>841</v>
      </c>
      <c r="F223" s="304">
        <f t="shared" si="4"/>
        <v>0</v>
      </c>
      <c r="G223" s="4">
        <f>G225+G226</f>
        <v>0</v>
      </c>
      <c r="H223" s="4">
        <f>H225+H226</f>
        <v>0</v>
      </c>
    </row>
    <row r="224" spans="1:8" ht="25.5">
      <c r="A224" s="332"/>
      <c r="B224" s="337"/>
      <c r="C224" s="338"/>
      <c r="D224" s="339"/>
      <c r="E224" s="307" t="s">
        <v>766</v>
      </c>
      <c r="F224" s="304"/>
      <c r="G224" s="4"/>
      <c r="H224" s="4"/>
    </row>
    <row r="225" spans="1:8">
      <c r="A225" s="332"/>
      <c r="B225" s="337"/>
      <c r="C225" s="338"/>
      <c r="D225" s="339"/>
      <c r="E225" s="307" t="s">
        <v>792</v>
      </c>
      <c r="F225" s="304">
        <f t="shared" si="4"/>
        <v>0</v>
      </c>
      <c r="G225" s="4"/>
      <c r="H225" s="4"/>
    </row>
    <row r="226" spans="1:8">
      <c r="A226" s="332"/>
      <c r="B226" s="337"/>
      <c r="C226" s="338"/>
      <c r="D226" s="339"/>
      <c r="E226" s="307" t="s">
        <v>792</v>
      </c>
      <c r="F226" s="304">
        <f t="shared" si="4"/>
        <v>0</v>
      </c>
      <c r="G226" s="4"/>
      <c r="H226" s="4"/>
    </row>
    <row r="227" spans="1:8">
      <c r="A227" s="332">
        <v>2430</v>
      </c>
      <c r="B227" s="348" t="s">
        <v>82</v>
      </c>
      <c r="C227" s="333">
        <v>3</v>
      </c>
      <c r="D227" s="334">
        <v>0</v>
      </c>
      <c r="E227" s="335" t="s">
        <v>842</v>
      </c>
      <c r="F227" s="304">
        <f t="shared" si="4"/>
        <v>0</v>
      </c>
      <c r="G227" s="4"/>
      <c r="H227" s="4"/>
    </row>
    <row r="228" spans="1:8" s="336" customFormat="1">
      <c r="A228" s="332"/>
      <c r="B228" s="326"/>
      <c r="C228" s="333"/>
      <c r="D228" s="334"/>
      <c r="E228" s="307" t="s">
        <v>764</v>
      </c>
      <c r="F228" s="304">
        <f t="shared" si="4"/>
        <v>0</v>
      </c>
      <c r="G228" s="305"/>
      <c r="H228" s="305"/>
    </row>
    <row r="229" spans="1:8">
      <c r="A229" s="332">
        <v>2431</v>
      </c>
      <c r="B229" s="342" t="s">
        <v>82</v>
      </c>
      <c r="C229" s="338">
        <v>3</v>
      </c>
      <c r="D229" s="339">
        <v>1</v>
      </c>
      <c r="E229" s="307" t="s">
        <v>843</v>
      </c>
      <c r="F229" s="304">
        <f t="shared" si="4"/>
        <v>0</v>
      </c>
      <c r="G229" s="4"/>
      <c r="H229" s="4"/>
    </row>
    <row r="230" spans="1:8" ht="25.5">
      <c r="A230" s="332"/>
      <c r="B230" s="337"/>
      <c r="C230" s="338"/>
      <c r="D230" s="339"/>
      <c r="E230" s="307" t="s">
        <v>766</v>
      </c>
      <c r="F230" s="304">
        <f t="shared" si="4"/>
        <v>0</v>
      </c>
      <c r="G230" s="4"/>
      <c r="H230" s="4"/>
    </row>
    <row r="231" spans="1:8">
      <c r="A231" s="332"/>
      <c r="B231" s="337"/>
      <c r="C231" s="338"/>
      <c r="D231" s="339"/>
      <c r="E231" s="307" t="s">
        <v>792</v>
      </c>
      <c r="F231" s="304">
        <f t="shared" si="4"/>
        <v>0</v>
      </c>
      <c r="G231" s="4"/>
      <c r="H231" s="4"/>
    </row>
    <row r="232" spans="1:8">
      <c r="A232" s="332"/>
      <c r="B232" s="337"/>
      <c r="C232" s="338"/>
      <c r="D232" s="339"/>
      <c r="E232" s="307" t="s">
        <v>792</v>
      </c>
      <c r="F232" s="304">
        <f t="shared" si="4"/>
        <v>0</v>
      </c>
      <c r="G232" s="4"/>
      <c r="H232" s="4"/>
    </row>
    <row r="233" spans="1:8">
      <c r="A233" s="332">
        <v>2432</v>
      </c>
      <c r="B233" s="342" t="s">
        <v>82</v>
      </c>
      <c r="C233" s="338">
        <v>3</v>
      </c>
      <c r="D233" s="339">
        <v>2</v>
      </c>
      <c r="E233" s="307" t="s">
        <v>844</v>
      </c>
      <c r="F233" s="304">
        <f t="shared" si="4"/>
        <v>0</v>
      </c>
      <c r="G233" s="4"/>
      <c r="H233" s="4"/>
    </row>
    <row r="234" spans="1:8" ht="25.5">
      <c r="A234" s="332"/>
      <c r="B234" s="337"/>
      <c r="C234" s="338"/>
      <c r="D234" s="339"/>
      <c r="E234" s="307" t="s">
        <v>766</v>
      </c>
      <c r="F234" s="304">
        <f t="shared" si="4"/>
        <v>0</v>
      </c>
      <c r="G234" s="4"/>
      <c r="H234" s="4"/>
    </row>
    <row r="235" spans="1:8">
      <c r="A235" s="332"/>
      <c r="B235" s="337"/>
      <c r="C235" s="338"/>
      <c r="D235" s="339"/>
      <c r="E235" s="307" t="s">
        <v>792</v>
      </c>
      <c r="F235" s="304">
        <f t="shared" si="4"/>
        <v>0</v>
      </c>
      <c r="G235" s="4"/>
      <c r="H235" s="4"/>
    </row>
    <row r="236" spans="1:8">
      <c r="A236" s="332"/>
      <c r="B236" s="337"/>
      <c r="C236" s="338"/>
      <c r="D236" s="339"/>
      <c r="E236" s="307" t="s">
        <v>792</v>
      </c>
      <c r="F236" s="304">
        <f t="shared" si="4"/>
        <v>0</v>
      </c>
      <c r="G236" s="4"/>
      <c r="H236" s="4"/>
    </row>
    <row r="237" spans="1:8">
      <c r="A237" s="332">
        <v>2433</v>
      </c>
      <c r="B237" s="342" t="s">
        <v>82</v>
      </c>
      <c r="C237" s="338">
        <v>3</v>
      </c>
      <c r="D237" s="339">
        <v>3</v>
      </c>
      <c r="E237" s="307" t="s">
        <v>845</v>
      </c>
      <c r="F237" s="304">
        <f t="shared" si="4"/>
        <v>0</v>
      </c>
      <c r="G237" s="4"/>
      <c r="H237" s="4"/>
    </row>
    <row r="238" spans="1:8" ht="25.5">
      <c r="A238" s="332"/>
      <c r="B238" s="337"/>
      <c r="C238" s="338"/>
      <c r="D238" s="339"/>
      <c r="E238" s="307" t="s">
        <v>766</v>
      </c>
      <c r="F238" s="304">
        <f t="shared" si="4"/>
        <v>0</v>
      </c>
      <c r="G238" s="4"/>
      <c r="H238" s="4"/>
    </row>
    <row r="239" spans="1:8">
      <c r="A239" s="332"/>
      <c r="B239" s="337"/>
      <c r="C239" s="338"/>
      <c r="D239" s="339"/>
      <c r="E239" s="307" t="s">
        <v>792</v>
      </c>
      <c r="F239" s="304">
        <f t="shared" si="4"/>
        <v>0</v>
      </c>
      <c r="G239" s="4"/>
      <c r="H239" s="4"/>
    </row>
    <row r="240" spans="1:8">
      <c r="A240" s="332"/>
      <c r="B240" s="337"/>
      <c r="C240" s="338"/>
      <c r="D240" s="339"/>
      <c r="E240" s="307" t="s">
        <v>792</v>
      </c>
      <c r="F240" s="304">
        <f t="shared" si="4"/>
        <v>0</v>
      </c>
      <c r="G240" s="4"/>
      <c r="H240" s="4"/>
    </row>
    <row r="241" spans="1:8" ht="25.5">
      <c r="A241" s="332">
        <v>2440</v>
      </c>
      <c r="B241" s="348" t="s">
        <v>82</v>
      </c>
      <c r="C241" s="333">
        <v>4</v>
      </c>
      <c r="D241" s="334">
        <v>0</v>
      </c>
      <c r="E241" s="335" t="s">
        <v>846</v>
      </c>
      <c r="F241" s="304">
        <f t="shared" si="4"/>
        <v>0</v>
      </c>
      <c r="G241" s="4"/>
      <c r="H241" s="4"/>
    </row>
    <row r="242" spans="1:8" s="336" customFormat="1">
      <c r="A242" s="332"/>
      <c r="B242" s="326"/>
      <c r="C242" s="333"/>
      <c r="D242" s="334"/>
      <c r="E242" s="307" t="s">
        <v>764</v>
      </c>
      <c r="F242" s="304">
        <f t="shared" si="4"/>
        <v>0</v>
      </c>
      <c r="G242" s="305"/>
      <c r="H242" s="305"/>
    </row>
    <row r="243" spans="1:8" ht="25.5">
      <c r="A243" s="332">
        <v>2441</v>
      </c>
      <c r="B243" s="342" t="s">
        <v>82</v>
      </c>
      <c r="C243" s="338">
        <v>4</v>
      </c>
      <c r="D243" s="339">
        <v>1</v>
      </c>
      <c r="E243" s="307" t="s">
        <v>847</v>
      </c>
      <c r="F243" s="304">
        <f t="shared" si="4"/>
        <v>0</v>
      </c>
      <c r="G243" s="4"/>
      <c r="H243" s="4"/>
    </row>
    <row r="244" spans="1:8" ht="25.5">
      <c r="A244" s="332"/>
      <c r="B244" s="337"/>
      <c r="C244" s="338"/>
      <c r="D244" s="339"/>
      <c r="E244" s="307" t="s">
        <v>766</v>
      </c>
      <c r="F244" s="304">
        <f t="shared" si="4"/>
        <v>0</v>
      </c>
      <c r="G244" s="4"/>
      <c r="H244" s="4"/>
    </row>
    <row r="245" spans="1:8">
      <c r="A245" s="332"/>
      <c r="B245" s="337"/>
      <c r="C245" s="338"/>
      <c r="D245" s="339"/>
      <c r="E245" s="307" t="s">
        <v>792</v>
      </c>
      <c r="F245" s="304">
        <f t="shared" si="4"/>
        <v>0</v>
      </c>
      <c r="G245" s="4"/>
      <c r="H245" s="4"/>
    </row>
    <row r="246" spans="1:8">
      <c r="A246" s="332"/>
      <c r="B246" s="337"/>
      <c r="C246" s="338"/>
      <c r="D246" s="339"/>
      <c r="E246" s="307" t="s">
        <v>792</v>
      </c>
      <c r="F246" s="304">
        <f t="shared" si="4"/>
        <v>0</v>
      </c>
      <c r="G246" s="4"/>
      <c r="H246" s="4"/>
    </row>
    <row r="247" spans="1:8">
      <c r="A247" s="332">
        <v>2442</v>
      </c>
      <c r="B247" s="342" t="s">
        <v>82</v>
      </c>
      <c r="C247" s="338">
        <v>4</v>
      </c>
      <c r="D247" s="339">
        <v>2</v>
      </c>
      <c r="E247" s="307" t="s">
        <v>848</v>
      </c>
      <c r="F247" s="304">
        <f t="shared" si="4"/>
        <v>0</v>
      </c>
      <c r="G247" s="4"/>
      <c r="H247" s="4"/>
    </row>
    <row r="248" spans="1:8" ht="25.5">
      <c r="A248" s="332"/>
      <c r="B248" s="337"/>
      <c r="C248" s="338"/>
      <c r="D248" s="339"/>
      <c r="E248" s="307" t="s">
        <v>766</v>
      </c>
      <c r="F248" s="304">
        <f t="shared" si="4"/>
        <v>0</v>
      </c>
      <c r="G248" s="4"/>
      <c r="H248" s="4"/>
    </row>
    <row r="249" spans="1:8">
      <c r="A249" s="332"/>
      <c r="B249" s="337"/>
      <c r="C249" s="338"/>
      <c r="D249" s="339"/>
      <c r="E249" s="307" t="s">
        <v>792</v>
      </c>
      <c r="F249" s="304">
        <f t="shared" si="4"/>
        <v>0</v>
      </c>
      <c r="G249" s="4"/>
      <c r="H249" s="4"/>
    </row>
    <row r="250" spans="1:8">
      <c r="A250" s="332"/>
      <c r="B250" s="337"/>
      <c r="C250" s="338"/>
      <c r="D250" s="339"/>
      <c r="E250" s="307" t="s">
        <v>792</v>
      </c>
      <c r="F250" s="304">
        <f t="shared" si="4"/>
        <v>0</v>
      </c>
      <c r="G250" s="4"/>
      <c r="H250" s="4"/>
    </row>
    <row r="251" spans="1:8">
      <c r="A251" s="332">
        <v>2443</v>
      </c>
      <c r="B251" s="342" t="s">
        <v>82</v>
      </c>
      <c r="C251" s="338">
        <v>4</v>
      </c>
      <c r="D251" s="339">
        <v>3</v>
      </c>
      <c r="E251" s="307" t="s">
        <v>849</v>
      </c>
      <c r="F251" s="304">
        <f t="shared" si="4"/>
        <v>0</v>
      </c>
      <c r="G251" s="4"/>
      <c r="H251" s="4"/>
    </row>
    <row r="252" spans="1:8" ht="25.5">
      <c r="A252" s="332"/>
      <c r="B252" s="337"/>
      <c r="C252" s="338"/>
      <c r="D252" s="339"/>
      <c r="E252" s="307" t="s">
        <v>766</v>
      </c>
      <c r="F252" s="304">
        <f t="shared" si="4"/>
        <v>0</v>
      </c>
      <c r="G252" s="4"/>
      <c r="H252" s="4"/>
    </row>
    <row r="253" spans="1:8">
      <c r="A253" s="332"/>
      <c r="B253" s="337"/>
      <c r="C253" s="338"/>
      <c r="D253" s="339"/>
      <c r="E253" s="307" t="s">
        <v>792</v>
      </c>
      <c r="F253" s="304">
        <f t="shared" si="4"/>
        <v>0</v>
      </c>
      <c r="G253" s="4"/>
      <c r="H253" s="4"/>
    </row>
    <row r="254" spans="1:8">
      <c r="A254" s="332"/>
      <c r="B254" s="337"/>
      <c r="C254" s="338"/>
      <c r="D254" s="339"/>
      <c r="E254" s="307" t="s">
        <v>792</v>
      </c>
      <c r="F254" s="304">
        <f t="shared" si="4"/>
        <v>0</v>
      </c>
      <c r="G254" s="4"/>
      <c r="H254" s="4"/>
    </row>
    <row r="255" spans="1:8">
      <c r="A255" s="332">
        <v>2450</v>
      </c>
      <c r="B255" s="348" t="s">
        <v>82</v>
      </c>
      <c r="C255" s="333">
        <v>5</v>
      </c>
      <c r="D255" s="334">
        <v>0</v>
      </c>
      <c r="E255" s="335" t="s">
        <v>850</v>
      </c>
      <c r="F255" s="304">
        <v>900</v>
      </c>
      <c r="G255" s="4">
        <v>900</v>
      </c>
      <c r="H255" s="4"/>
    </row>
    <row r="256" spans="1:8" s="336" customFormat="1">
      <c r="A256" s="332"/>
      <c r="B256" s="326"/>
      <c r="C256" s="333"/>
      <c r="D256" s="334"/>
      <c r="E256" s="307" t="s">
        <v>764</v>
      </c>
      <c r="F256" s="304"/>
      <c r="G256" s="305"/>
      <c r="H256" s="305"/>
    </row>
    <row r="257" spans="1:8">
      <c r="A257" s="332">
        <v>2451</v>
      </c>
      <c r="B257" s="342" t="s">
        <v>82</v>
      </c>
      <c r="C257" s="338">
        <v>5</v>
      </c>
      <c r="D257" s="339">
        <v>1</v>
      </c>
      <c r="E257" s="307" t="s">
        <v>851</v>
      </c>
      <c r="F257" s="304">
        <v>900</v>
      </c>
      <c r="G257" s="4">
        <v>900</v>
      </c>
      <c r="H257" s="4"/>
    </row>
    <row r="258" spans="1:8" ht="25.5">
      <c r="A258" s="332"/>
      <c r="B258" s="337"/>
      <c r="C258" s="338"/>
      <c r="D258" s="339"/>
      <c r="E258" s="307" t="s">
        <v>766</v>
      </c>
      <c r="F258" s="304"/>
      <c r="G258" s="4"/>
      <c r="H258" s="4"/>
    </row>
    <row r="259" spans="1:8">
      <c r="A259" s="332"/>
      <c r="B259" s="337"/>
      <c r="C259" s="338"/>
      <c r="D259" s="339"/>
      <c r="E259" s="306" t="s">
        <v>783</v>
      </c>
      <c r="F259" s="304">
        <v>900</v>
      </c>
      <c r="G259" s="4">
        <v>900</v>
      </c>
      <c r="H259" s="4"/>
    </row>
    <row r="260" spans="1:8">
      <c r="A260" s="332">
        <v>2452</v>
      </c>
      <c r="B260" s="342" t="s">
        <v>82</v>
      </c>
      <c r="C260" s="338">
        <v>5</v>
      </c>
      <c r="D260" s="339">
        <v>2</v>
      </c>
      <c r="E260" s="307" t="s">
        <v>852</v>
      </c>
      <c r="F260" s="304">
        <f t="shared" ref="F260:F323" si="5">G260+H260</f>
        <v>0</v>
      </c>
      <c r="G260" s="4"/>
      <c r="H260" s="4"/>
    </row>
    <row r="261" spans="1:8" ht="25.5">
      <c r="A261" s="332"/>
      <c r="B261" s="337"/>
      <c r="C261" s="338"/>
      <c r="D261" s="339"/>
      <c r="E261" s="307" t="s">
        <v>766</v>
      </c>
      <c r="F261" s="304">
        <f t="shared" si="5"/>
        <v>0</v>
      </c>
      <c r="G261" s="4"/>
      <c r="H261" s="4"/>
    </row>
    <row r="262" spans="1:8">
      <c r="A262" s="332">
        <v>2453</v>
      </c>
      <c r="B262" s="342" t="s">
        <v>82</v>
      </c>
      <c r="C262" s="338">
        <v>5</v>
      </c>
      <c r="D262" s="339">
        <v>3</v>
      </c>
      <c r="E262" s="307" t="s">
        <v>792</v>
      </c>
      <c r="F262" s="304">
        <f t="shared" si="5"/>
        <v>0</v>
      </c>
      <c r="G262" s="4"/>
      <c r="H262" s="4"/>
    </row>
    <row r="263" spans="1:8">
      <c r="A263" s="332"/>
      <c r="B263" s="337"/>
      <c r="C263" s="338"/>
      <c r="D263" s="339"/>
      <c r="E263" s="307" t="s">
        <v>792</v>
      </c>
      <c r="F263" s="304">
        <f t="shared" si="5"/>
        <v>0</v>
      </c>
      <c r="G263" s="4"/>
      <c r="H263" s="4"/>
    </row>
    <row r="264" spans="1:8">
      <c r="A264" s="332"/>
      <c r="B264" s="337"/>
      <c r="C264" s="338"/>
      <c r="D264" s="339"/>
      <c r="E264" s="307" t="s">
        <v>853</v>
      </c>
      <c r="F264" s="304">
        <f t="shared" si="5"/>
        <v>0</v>
      </c>
      <c r="G264" s="4"/>
      <c r="H264" s="4"/>
    </row>
    <row r="265" spans="1:8" ht="25.5">
      <c r="A265" s="332"/>
      <c r="B265" s="337"/>
      <c r="C265" s="338"/>
      <c r="D265" s="339"/>
      <c r="E265" s="307" t="s">
        <v>766</v>
      </c>
      <c r="F265" s="304">
        <f t="shared" si="5"/>
        <v>0</v>
      </c>
      <c r="G265" s="4"/>
      <c r="H265" s="4"/>
    </row>
    <row r="266" spans="1:8">
      <c r="A266" s="332">
        <v>2454</v>
      </c>
      <c r="B266" s="342" t="s">
        <v>82</v>
      </c>
      <c r="C266" s="338">
        <v>5</v>
      </c>
      <c r="D266" s="339">
        <v>4</v>
      </c>
      <c r="E266" s="307" t="s">
        <v>792</v>
      </c>
      <c r="F266" s="304">
        <f t="shared" si="5"/>
        <v>0</v>
      </c>
      <c r="G266" s="4"/>
      <c r="H266" s="4"/>
    </row>
    <row r="267" spans="1:8">
      <c r="A267" s="332"/>
      <c r="B267" s="337"/>
      <c r="C267" s="338"/>
      <c r="D267" s="339"/>
      <c r="E267" s="307" t="s">
        <v>792</v>
      </c>
      <c r="F267" s="304">
        <f t="shared" si="5"/>
        <v>0</v>
      </c>
      <c r="G267" s="4"/>
      <c r="H267" s="4"/>
    </row>
    <row r="268" spans="1:8">
      <c r="A268" s="332"/>
      <c r="B268" s="337"/>
      <c r="C268" s="338"/>
      <c r="D268" s="339"/>
      <c r="E268" s="307" t="s">
        <v>854</v>
      </c>
      <c r="F268" s="304">
        <f t="shared" si="5"/>
        <v>0</v>
      </c>
      <c r="G268" s="4"/>
      <c r="H268" s="4"/>
    </row>
    <row r="269" spans="1:8" ht="25.5">
      <c r="A269" s="332"/>
      <c r="B269" s="337"/>
      <c r="C269" s="338"/>
      <c r="D269" s="339"/>
      <c r="E269" s="307" t="s">
        <v>766</v>
      </c>
      <c r="F269" s="304">
        <f t="shared" si="5"/>
        <v>0</v>
      </c>
      <c r="G269" s="4"/>
      <c r="H269" s="4"/>
    </row>
    <row r="270" spans="1:8">
      <c r="A270" s="332">
        <v>2455</v>
      </c>
      <c r="B270" s="342" t="s">
        <v>82</v>
      </c>
      <c r="C270" s="338">
        <v>5</v>
      </c>
      <c r="D270" s="339">
        <v>5</v>
      </c>
      <c r="E270" s="307" t="s">
        <v>792</v>
      </c>
      <c r="F270" s="304">
        <f t="shared" si="5"/>
        <v>0</v>
      </c>
      <c r="G270" s="4"/>
      <c r="H270" s="4"/>
    </row>
    <row r="271" spans="1:8">
      <c r="A271" s="332"/>
      <c r="B271" s="337"/>
      <c r="C271" s="338"/>
      <c r="D271" s="339"/>
      <c r="E271" s="307" t="s">
        <v>792</v>
      </c>
      <c r="F271" s="304"/>
      <c r="G271" s="4"/>
      <c r="H271" s="4"/>
    </row>
    <row r="272" spans="1:8">
      <c r="A272" s="332"/>
      <c r="B272" s="337"/>
      <c r="C272" s="338"/>
      <c r="D272" s="339"/>
      <c r="E272" s="307" t="s">
        <v>855</v>
      </c>
      <c r="F272" s="304">
        <f t="shared" si="5"/>
        <v>0</v>
      </c>
      <c r="G272" s="4"/>
      <c r="H272" s="4"/>
    </row>
    <row r="273" spans="1:8" ht="25.5">
      <c r="A273" s="332"/>
      <c r="B273" s="337"/>
      <c r="C273" s="338"/>
      <c r="D273" s="339"/>
      <c r="E273" s="307" t="s">
        <v>766</v>
      </c>
      <c r="F273" s="304">
        <f t="shared" si="5"/>
        <v>0</v>
      </c>
      <c r="G273" s="4"/>
      <c r="H273" s="4"/>
    </row>
    <row r="274" spans="1:8">
      <c r="A274" s="332">
        <v>2460</v>
      </c>
      <c r="B274" s="348" t="s">
        <v>82</v>
      </c>
      <c r="C274" s="333">
        <v>6</v>
      </c>
      <c r="D274" s="334">
        <v>0</v>
      </c>
      <c r="E274" s="307" t="s">
        <v>792</v>
      </c>
      <c r="F274" s="304">
        <f t="shared" si="5"/>
        <v>0</v>
      </c>
      <c r="G274" s="4"/>
      <c r="H274" s="4"/>
    </row>
    <row r="275" spans="1:8" s="336" customFormat="1">
      <c r="A275" s="332"/>
      <c r="B275" s="326"/>
      <c r="C275" s="333"/>
      <c r="D275" s="334"/>
      <c r="E275" s="307" t="s">
        <v>792</v>
      </c>
      <c r="F275" s="304">
        <f t="shared" si="5"/>
        <v>0</v>
      </c>
      <c r="G275" s="305"/>
      <c r="H275" s="305"/>
    </row>
    <row r="276" spans="1:8">
      <c r="A276" s="332">
        <v>2461</v>
      </c>
      <c r="B276" s="342" t="s">
        <v>82</v>
      </c>
      <c r="C276" s="338">
        <v>6</v>
      </c>
      <c r="D276" s="339">
        <v>1</v>
      </c>
      <c r="E276" s="335" t="s">
        <v>856</v>
      </c>
      <c r="F276" s="304">
        <f t="shared" si="5"/>
        <v>0</v>
      </c>
      <c r="G276" s="4"/>
      <c r="H276" s="4"/>
    </row>
    <row r="277" spans="1:8">
      <c r="A277" s="332"/>
      <c r="B277" s="337"/>
      <c r="C277" s="338"/>
      <c r="D277" s="339"/>
      <c r="E277" s="307" t="s">
        <v>764</v>
      </c>
      <c r="F277" s="304">
        <f t="shared" si="5"/>
        <v>0</v>
      </c>
      <c r="G277" s="4"/>
      <c r="H277" s="4"/>
    </row>
    <row r="278" spans="1:8">
      <c r="A278" s="332"/>
      <c r="B278" s="337"/>
      <c r="C278" s="338"/>
      <c r="D278" s="339"/>
      <c r="E278" s="307" t="s">
        <v>857</v>
      </c>
      <c r="F278" s="304">
        <f t="shared" si="5"/>
        <v>0</v>
      </c>
      <c r="G278" s="4"/>
      <c r="H278" s="4"/>
    </row>
    <row r="279" spans="1:8" ht="25.5">
      <c r="A279" s="332"/>
      <c r="B279" s="337"/>
      <c r="C279" s="338"/>
      <c r="D279" s="339"/>
      <c r="E279" s="307" t="s">
        <v>766</v>
      </c>
      <c r="F279" s="304">
        <f t="shared" si="5"/>
        <v>0</v>
      </c>
      <c r="G279" s="4"/>
      <c r="H279" s="4"/>
    </row>
    <row r="280" spans="1:8">
      <c r="A280" s="332">
        <v>2470</v>
      </c>
      <c r="B280" s="348" t="s">
        <v>82</v>
      </c>
      <c r="C280" s="333">
        <v>7</v>
      </c>
      <c r="D280" s="334">
        <v>0</v>
      </c>
      <c r="E280" s="307" t="s">
        <v>792</v>
      </c>
      <c r="F280" s="304">
        <f t="shared" si="5"/>
        <v>0</v>
      </c>
      <c r="G280" s="4"/>
      <c r="H280" s="4"/>
    </row>
    <row r="281" spans="1:8" s="336" customFormat="1">
      <c r="A281" s="332"/>
      <c r="B281" s="326"/>
      <c r="C281" s="333"/>
      <c r="D281" s="334"/>
      <c r="E281" s="307" t="s">
        <v>792</v>
      </c>
      <c r="F281" s="304">
        <f t="shared" si="5"/>
        <v>0</v>
      </c>
      <c r="G281" s="305"/>
      <c r="H281" s="305"/>
    </row>
    <row r="282" spans="1:8">
      <c r="A282" s="332">
        <v>2471</v>
      </c>
      <c r="B282" s="342" t="s">
        <v>82</v>
      </c>
      <c r="C282" s="338">
        <v>7</v>
      </c>
      <c r="D282" s="339">
        <v>1</v>
      </c>
      <c r="E282" s="335" t="s">
        <v>858</v>
      </c>
      <c r="F282" s="304">
        <f t="shared" si="5"/>
        <v>0</v>
      </c>
      <c r="G282" s="4"/>
      <c r="H282" s="4"/>
    </row>
    <row r="283" spans="1:8">
      <c r="A283" s="332"/>
      <c r="B283" s="337"/>
      <c r="C283" s="338"/>
      <c r="D283" s="339"/>
      <c r="E283" s="307" t="s">
        <v>764</v>
      </c>
      <c r="F283" s="304">
        <f t="shared" si="5"/>
        <v>0</v>
      </c>
      <c r="G283" s="4"/>
      <c r="H283" s="4"/>
    </row>
    <row r="284" spans="1:8" ht="25.5">
      <c r="A284" s="332"/>
      <c r="B284" s="337"/>
      <c r="C284" s="338"/>
      <c r="D284" s="339"/>
      <c r="E284" s="307" t="s">
        <v>859</v>
      </c>
      <c r="F284" s="304">
        <f t="shared" si="5"/>
        <v>0</v>
      </c>
      <c r="G284" s="4"/>
      <c r="H284" s="4"/>
    </row>
    <row r="285" spans="1:8" ht="25.5">
      <c r="A285" s="332"/>
      <c r="B285" s="337"/>
      <c r="C285" s="338"/>
      <c r="D285" s="339"/>
      <c r="E285" s="307" t="s">
        <v>766</v>
      </c>
      <c r="F285" s="304">
        <f t="shared" si="5"/>
        <v>0</v>
      </c>
      <c r="G285" s="4"/>
      <c r="H285" s="4"/>
    </row>
    <row r="286" spans="1:8">
      <c r="A286" s="332">
        <v>2472</v>
      </c>
      <c r="B286" s="342" t="s">
        <v>82</v>
      </c>
      <c r="C286" s="338">
        <v>7</v>
      </c>
      <c r="D286" s="339">
        <v>2</v>
      </c>
      <c r="E286" s="307" t="s">
        <v>792</v>
      </c>
      <c r="F286" s="304">
        <f t="shared" si="5"/>
        <v>0</v>
      </c>
      <c r="G286" s="4"/>
      <c r="H286" s="4"/>
    </row>
    <row r="287" spans="1:8">
      <c r="A287" s="332"/>
      <c r="B287" s="337"/>
      <c r="C287" s="338"/>
      <c r="D287" s="339"/>
      <c r="E287" s="307" t="s">
        <v>792</v>
      </c>
      <c r="F287" s="304">
        <f t="shared" si="5"/>
        <v>0</v>
      </c>
      <c r="G287" s="4"/>
      <c r="H287" s="4"/>
    </row>
    <row r="288" spans="1:8">
      <c r="A288" s="332"/>
      <c r="B288" s="337"/>
      <c r="C288" s="338"/>
      <c r="D288" s="339"/>
      <c r="E288" s="307" t="s">
        <v>860</v>
      </c>
      <c r="F288" s="304">
        <f t="shared" si="5"/>
        <v>0</v>
      </c>
      <c r="G288" s="4"/>
      <c r="H288" s="4"/>
    </row>
    <row r="289" spans="1:8" ht="25.5">
      <c r="A289" s="332"/>
      <c r="B289" s="337"/>
      <c r="C289" s="338"/>
      <c r="D289" s="339"/>
      <c r="E289" s="307" t="s">
        <v>766</v>
      </c>
      <c r="F289" s="304">
        <f t="shared" si="5"/>
        <v>0</v>
      </c>
      <c r="G289" s="4"/>
      <c r="H289" s="4"/>
    </row>
    <row r="290" spans="1:8">
      <c r="A290" s="332">
        <v>2473</v>
      </c>
      <c r="B290" s="342" t="s">
        <v>82</v>
      </c>
      <c r="C290" s="338">
        <v>7</v>
      </c>
      <c r="D290" s="339">
        <v>3</v>
      </c>
      <c r="E290" s="307" t="s">
        <v>792</v>
      </c>
      <c r="F290" s="304">
        <f t="shared" si="5"/>
        <v>0</v>
      </c>
      <c r="G290" s="4"/>
      <c r="H290" s="4"/>
    </row>
    <row r="291" spans="1:8">
      <c r="A291" s="332"/>
      <c r="B291" s="337"/>
      <c r="C291" s="338"/>
      <c r="D291" s="339"/>
      <c r="E291" s="307" t="s">
        <v>792</v>
      </c>
      <c r="F291" s="304">
        <f t="shared" si="5"/>
        <v>0</v>
      </c>
      <c r="G291" s="4"/>
      <c r="H291" s="4"/>
    </row>
    <row r="292" spans="1:8">
      <c r="A292" s="332"/>
      <c r="B292" s="337"/>
      <c r="C292" s="338"/>
      <c r="D292" s="339"/>
      <c r="E292" s="307" t="s">
        <v>861</v>
      </c>
      <c r="F292" s="304">
        <f t="shared" si="5"/>
        <v>0</v>
      </c>
      <c r="G292" s="4"/>
      <c r="H292" s="4"/>
    </row>
    <row r="293" spans="1:8" ht="25.5">
      <c r="A293" s="332"/>
      <c r="B293" s="337"/>
      <c r="C293" s="338"/>
      <c r="D293" s="339"/>
      <c r="E293" s="307" t="s">
        <v>766</v>
      </c>
      <c r="F293" s="304">
        <f t="shared" si="5"/>
        <v>0</v>
      </c>
      <c r="G293" s="4"/>
      <c r="H293" s="4"/>
    </row>
    <row r="294" spans="1:8">
      <c r="A294" s="332">
        <v>2474</v>
      </c>
      <c r="B294" s="342" t="s">
        <v>82</v>
      </c>
      <c r="C294" s="338">
        <v>7</v>
      </c>
      <c r="D294" s="339">
        <v>4</v>
      </c>
      <c r="E294" s="307" t="s">
        <v>792</v>
      </c>
      <c r="F294" s="304">
        <f t="shared" si="5"/>
        <v>0</v>
      </c>
      <c r="G294" s="4"/>
      <c r="H294" s="4"/>
    </row>
    <row r="295" spans="1:8">
      <c r="A295" s="332"/>
      <c r="B295" s="337"/>
      <c r="C295" s="338"/>
      <c r="D295" s="339"/>
      <c r="E295" s="307" t="s">
        <v>792</v>
      </c>
      <c r="F295" s="304">
        <f t="shared" si="5"/>
        <v>0</v>
      </c>
      <c r="G295" s="4"/>
      <c r="H295" s="4"/>
    </row>
    <row r="296" spans="1:8">
      <c r="A296" s="332"/>
      <c r="B296" s="337"/>
      <c r="C296" s="338"/>
      <c r="D296" s="339"/>
      <c r="E296" s="307" t="s">
        <v>862</v>
      </c>
      <c r="F296" s="304">
        <f t="shared" si="5"/>
        <v>0</v>
      </c>
      <c r="G296" s="4"/>
      <c r="H296" s="4"/>
    </row>
    <row r="297" spans="1:8" ht="25.5">
      <c r="A297" s="332"/>
      <c r="B297" s="337"/>
      <c r="C297" s="338"/>
      <c r="D297" s="339"/>
      <c r="E297" s="307" t="s">
        <v>766</v>
      </c>
      <c r="F297" s="304">
        <f t="shared" si="5"/>
        <v>0</v>
      </c>
      <c r="G297" s="4"/>
      <c r="H297" s="4"/>
    </row>
    <row r="298" spans="1:8">
      <c r="A298" s="332">
        <v>2480</v>
      </c>
      <c r="B298" s="348" t="s">
        <v>82</v>
      </c>
      <c r="C298" s="333">
        <v>8</v>
      </c>
      <c r="D298" s="334">
        <v>0</v>
      </c>
      <c r="E298" s="307" t="s">
        <v>792</v>
      </c>
      <c r="F298" s="304">
        <f t="shared" si="5"/>
        <v>0</v>
      </c>
      <c r="G298" s="4"/>
      <c r="H298" s="4"/>
    </row>
    <row r="299" spans="1:8" s="336" customFormat="1">
      <c r="A299" s="332"/>
      <c r="B299" s="326"/>
      <c r="C299" s="333"/>
      <c r="D299" s="334"/>
      <c r="E299" s="307" t="s">
        <v>792</v>
      </c>
      <c r="F299" s="304">
        <f t="shared" si="5"/>
        <v>0</v>
      </c>
      <c r="G299" s="305"/>
      <c r="H299" s="305"/>
    </row>
    <row r="300" spans="1:8" ht="25.5">
      <c r="A300" s="332">
        <v>2481</v>
      </c>
      <c r="B300" s="342" t="s">
        <v>82</v>
      </c>
      <c r="C300" s="338">
        <v>8</v>
      </c>
      <c r="D300" s="339">
        <v>1</v>
      </c>
      <c r="E300" s="335" t="s">
        <v>863</v>
      </c>
      <c r="F300" s="304">
        <f t="shared" si="5"/>
        <v>0</v>
      </c>
      <c r="G300" s="4"/>
      <c r="H300" s="4"/>
    </row>
    <row r="301" spans="1:8">
      <c r="A301" s="332"/>
      <c r="B301" s="337"/>
      <c r="C301" s="338"/>
      <c r="D301" s="339"/>
      <c r="E301" s="307" t="s">
        <v>764</v>
      </c>
      <c r="F301" s="304">
        <f t="shared" si="5"/>
        <v>0</v>
      </c>
      <c r="G301" s="4"/>
      <c r="H301" s="4"/>
    </row>
    <row r="302" spans="1:8" ht="38.25">
      <c r="A302" s="332"/>
      <c r="B302" s="337"/>
      <c r="C302" s="338"/>
      <c r="D302" s="339"/>
      <c r="E302" s="307" t="s">
        <v>864</v>
      </c>
      <c r="F302" s="304">
        <f t="shared" si="5"/>
        <v>0</v>
      </c>
      <c r="G302" s="4"/>
      <c r="H302" s="4"/>
    </row>
    <row r="303" spans="1:8" ht="25.5">
      <c r="A303" s="332"/>
      <c r="B303" s="337"/>
      <c r="C303" s="338"/>
      <c r="D303" s="339"/>
      <c r="E303" s="307" t="s">
        <v>766</v>
      </c>
      <c r="F303" s="304">
        <f t="shared" si="5"/>
        <v>0</v>
      </c>
      <c r="G303" s="4"/>
      <c r="H303" s="4"/>
    </row>
    <row r="304" spans="1:8">
      <c r="A304" s="332">
        <v>2482</v>
      </c>
      <c r="B304" s="342" t="s">
        <v>82</v>
      </c>
      <c r="C304" s="338">
        <v>8</v>
      </c>
      <c r="D304" s="339">
        <v>2</v>
      </c>
      <c r="E304" s="307" t="s">
        <v>792</v>
      </c>
      <c r="F304" s="304">
        <f t="shared" si="5"/>
        <v>0</v>
      </c>
      <c r="G304" s="4"/>
      <c r="H304" s="4"/>
    </row>
    <row r="305" spans="1:8">
      <c r="A305" s="332"/>
      <c r="B305" s="337"/>
      <c r="C305" s="338"/>
      <c r="D305" s="339"/>
      <c r="E305" s="307" t="s">
        <v>792</v>
      </c>
      <c r="F305" s="304">
        <f t="shared" si="5"/>
        <v>0</v>
      </c>
      <c r="G305" s="4"/>
      <c r="H305" s="4"/>
    </row>
    <row r="306" spans="1:8" ht="38.25">
      <c r="A306" s="332"/>
      <c r="B306" s="337"/>
      <c r="C306" s="338"/>
      <c r="D306" s="339"/>
      <c r="E306" s="307" t="s">
        <v>865</v>
      </c>
      <c r="F306" s="304">
        <f t="shared" si="5"/>
        <v>0</v>
      </c>
      <c r="G306" s="4"/>
      <c r="H306" s="4"/>
    </row>
    <row r="307" spans="1:8" ht="25.5">
      <c r="A307" s="332"/>
      <c r="B307" s="337"/>
      <c r="C307" s="338"/>
      <c r="D307" s="339"/>
      <c r="E307" s="307" t="s">
        <v>766</v>
      </c>
      <c r="F307" s="304">
        <f t="shared" si="5"/>
        <v>0</v>
      </c>
      <c r="G307" s="4"/>
      <c r="H307" s="4"/>
    </row>
    <row r="308" spans="1:8">
      <c r="A308" s="332">
        <v>2483</v>
      </c>
      <c r="B308" s="342" t="s">
        <v>82</v>
      </c>
      <c r="C308" s="338">
        <v>8</v>
      </c>
      <c r="D308" s="339">
        <v>3</v>
      </c>
      <c r="E308" s="307" t="s">
        <v>792</v>
      </c>
      <c r="F308" s="304">
        <f t="shared" si="5"/>
        <v>0</v>
      </c>
      <c r="G308" s="4"/>
      <c r="H308" s="4"/>
    </row>
    <row r="309" spans="1:8">
      <c r="A309" s="332"/>
      <c r="B309" s="337"/>
      <c r="C309" s="338"/>
      <c r="D309" s="339"/>
      <c r="E309" s="307" t="s">
        <v>792</v>
      </c>
      <c r="F309" s="304">
        <f t="shared" si="5"/>
        <v>0</v>
      </c>
      <c r="G309" s="4"/>
      <c r="H309" s="4"/>
    </row>
    <row r="310" spans="1:8" ht="25.5">
      <c r="A310" s="332"/>
      <c r="B310" s="337"/>
      <c r="C310" s="338"/>
      <c r="D310" s="339"/>
      <c r="E310" s="307" t="s">
        <v>866</v>
      </c>
      <c r="F310" s="304">
        <f t="shared" si="5"/>
        <v>0</v>
      </c>
      <c r="G310" s="4"/>
      <c r="H310" s="4"/>
    </row>
    <row r="311" spans="1:8" ht="25.5">
      <c r="A311" s="332"/>
      <c r="B311" s="337"/>
      <c r="C311" s="338"/>
      <c r="D311" s="339"/>
      <c r="E311" s="307" t="s">
        <v>766</v>
      </c>
      <c r="F311" s="304">
        <f t="shared" si="5"/>
        <v>0</v>
      </c>
      <c r="G311" s="4"/>
      <c r="H311" s="4"/>
    </row>
    <row r="312" spans="1:8">
      <c r="A312" s="332">
        <v>2484</v>
      </c>
      <c r="B312" s="342" t="s">
        <v>82</v>
      </c>
      <c r="C312" s="338">
        <v>8</v>
      </c>
      <c r="D312" s="339">
        <v>4</v>
      </c>
      <c r="E312" s="307" t="s">
        <v>792</v>
      </c>
      <c r="F312" s="304">
        <f t="shared" si="5"/>
        <v>0</v>
      </c>
      <c r="G312" s="4"/>
      <c r="H312" s="4"/>
    </row>
    <row r="313" spans="1:8">
      <c r="A313" s="332"/>
      <c r="B313" s="337"/>
      <c r="C313" s="338"/>
      <c r="D313" s="339"/>
      <c r="E313" s="307" t="s">
        <v>792</v>
      </c>
      <c r="F313" s="304">
        <f t="shared" si="5"/>
        <v>0</v>
      </c>
      <c r="G313" s="4"/>
      <c r="H313" s="4"/>
    </row>
    <row r="314" spans="1:8" ht="38.25">
      <c r="A314" s="332"/>
      <c r="B314" s="337"/>
      <c r="C314" s="338"/>
      <c r="D314" s="339"/>
      <c r="E314" s="307" t="s">
        <v>867</v>
      </c>
      <c r="F314" s="304">
        <f t="shared" si="5"/>
        <v>0</v>
      </c>
      <c r="G314" s="4"/>
      <c r="H314" s="4"/>
    </row>
    <row r="315" spans="1:8" ht="25.5">
      <c r="A315" s="332"/>
      <c r="B315" s="337"/>
      <c r="C315" s="338"/>
      <c r="D315" s="339"/>
      <c r="E315" s="307" t="s">
        <v>766</v>
      </c>
      <c r="F315" s="304">
        <f t="shared" si="5"/>
        <v>0</v>
      </c>
      <c r="G315" s="4"/>
      <c r="H315" s="4"/>
    </row>
    <row r="316" spans="1:8">
      <c r="A316" s="332">
        <v>2490</v>
      </c>
      <c r="B316" s="348" t="s">
        <v>82</v>
      </c>
      <c r="C316" s="333">
        <v>9</v>
      </c>
      <c r="D316" s="334">
        <v>0</v>
      </c>
      <c r="E316" s="307" t="s">
        <v>792</v>
      </c>
      <c r="F316" s="304">
        <f t="shared" si="5"/>
        <v>0</v>
      </c>
      <c r="G316" s="4"/>
      <c r="H316" s="4"/>
    </row>
    <row r="317" spans="1:8" s="336" customFormat="1">
      <c r="A317" s="332"/>
      <c r="B317" s="326"/>
      <c r="C317" s="333"/>
      <c r="D317" s="334"/>
      <c r="E317" s="307" t="s">
        <v>792</v>
      </c>
      <c r="F317" s="304">
        <f t="shared" si="5"/>
        <v>0</v>
      </c>
      <c r="G317" s="305"/>
      <c r="H317" s="305"/>
    </row>
    <row r="318" spans="1:8" ht="25.5">
      <c r="A318" s="332">
        <v>2491</v>
      </c>
      <c r="B318" s="342" t="s">
        <v>82</v>
      </c>
      <c r="C318" s="338">
        <v>9</v>
      </c>
      <c r="D318" s="339">
        <v>1</v>
      </c>
      <c r="E318" s="335" t="s">
        <v>868</v>
      </c>
      <c r="F318" s="304">
        <f t="shared" si="5"/>
        <v>0</v>
      </c>
      <c r="G318" s="4"/>
      <c r="H318" s="4"/>
    </row>
    <row r="319" spans="1:8">
      <c r="A319" s="332"/>
      <c r="B319" s="337"/>
      <c r="C319" s="338"/>
      <c r="D319" s="339"/>
      <c r="E319" s="307" t="s">
        <v>764</v>
      </c>
      <c r="F319" s="304">
        <f t="shared" si="5"/>
        <v>0</v>
      </c>
      <c r="G319" s="4"/>
      <c r="H319" s="4"/>
    </row>
    <row r="320" spans="1:8">
      <c r="A320" s="332"/>
      <c r="B320" s="337"/>
      <c r="C320" s="338"/>
      <c r="D320" s="339"/>
      <c r="E320" s="307" t="s">
        <v>868</v>
      </c>
      <c r="F320" s="304">
        <f t="shared" si="5"/>
        <v>0</v>
      </c>
      <c r="G320" s="4"/>
      <c r="H320" s="4"/>
    </row>
    <row r="321" spans="1:8" ht="25.5">
      <c r="A321" s="332"/>
      <c r="B321" s="337"/>
      <c r="C321" s="338"/>
      <c r="D321" s="339"/>
      <c r="E321" s="307" t="s">
        <v>766</v>
      </c>
      <c r="F321" s="304">
        <f t="shared" si="5"/>
        <v>0</v>
      </c>
      <c r="G321" s="4"/>
      <c r="H321" s="4"/>
    </row>
    <row r="322" spans="1:8" s="330" customFormat="1" ht="25.5">
      <c r="A322" s="347">
        <v>2500</v>
      </c>
      <c r="B322" s="348" t="s">
        <v>83</v>
      </c>
      <c r="C322" s="333">
        <v>0</v>
      </c>
      <c r="D322" s="334">
        <v>0</v>
      </c>
      <c r="E322" s="349" t="s">
        <v>966</v>
      </c>
      <c r="F322" s="304">
        <f t="shared" si="5"/>
        <v>500</v>
      </c>
      <c r="G322" s="4">
        <f>G324</f>
        <v>500</v>
      </c>
      <c r="H322" s="4">
        <f>H324</f>
        <v>0</v>
      </c>
    </row>
    <row r="323" spans="1:8">
      <c r="A323" s="331"/>
      <c r="B323" s="326"/>
      <c r="C323" s="327"/>
      <c r="D323" s="328"/>
      <c r="E323" s="307" t="s">
        <v>2</v>
      </c>
      <c r="F323" s="304">
        <f t="shared" si="5"/>
        <v>0</v>
      </c>
      <c r="G323" s="4"/>
      <c r="H323" s="4"/>
    </row>
    <row r="324" spans="1:8">
      <c r="A324" s="332">
        <v>2510</v>
      </c>
      <c r="B324" s="348" t="s">
        <v>83</v>
      </c>
      <c r="C324" s="333">
        <v>1</v>
      </c>
      <c r="D324" s="334">
        <v>0</v>
      </c>
      <c r="E324" s="335" t="s">
        <v>869</v>
      </c>
      <c r="F324" s="304">
        <f>G324+H324</f>
        <v>500</v>
      </c>
      <c r="G324" s="4">
        <f>G326+G327</f>
        <v>500</v>
      </c>
      <c r="H324" s="4">
        <f>H326+H327</f>
        <v>0</v>
      </c>
    </row>
    <row r="325" spans="1:8" s="336" customFormat="1">
      <c r="A325" s="332"/>
      <c r="B325" s="326"/>
      <c r="C325" s="333"/>
      <c r="D325" s="334"/>
      <c r="E325" s="307"/>
      <c r="F325" s="304"/>
      <c r="G325" s="305"/>
      <c r="H325" s="305"/>
    </row>
    <row r="326" spans="1:8">
      <c r="A326" s="332">
        <v>2511</v>
      </c>
      <c r="B326" s="342" t="s">
        <v>83</v>
      </c>
      <c r="C326" s="338">
        <v>1</v>
      </c>
      <c r="D326" s="339">
        <v>1</v>
      </c>
      <c r="E326" s="335" t="s">
        <v>869</v>
      </c>
      <c r="F326" s="304">
        <f t="shared" ref="F326:F386" si="6">G326+H326</f>
        <v>500</v>
      </c>
      <c r="G326" s="4">
        <f>G329</f>
        <v>500</v>
      </c>
      <c r="H326" s="4">
        <f>H329</f>
        <v>0</v>
      </c>
    </row>
    <row r="327" spans="1:8">
      <c r="A327" s="332"/>
      <c r="B327" s="337"/>
      <c r="C327" s="338"/>
      <c r="D327" s="339"/>
      <c r="E327" s="307" t="s">
        <v>764</v>
      </c>
      <c r="F327" s="304"/>
      <c r="G327" s="4"/>
      <c r="H327" s="4"/>
    </row>
    <row r="328" spans="1:8" ht="25.5">
      <c r="A328" s="332"/>
      <c r="B328" s="337"/>
      <c r="C328" s="338"/>
      <c r="D328" s="339"/>
      <c r="E328" s="307" t="s">
        <v>766</v>
      </c>
      <c r="F328" s="304">
        <f>G328+H328</f>
        <v>0</v>
      </c>
      <c r="G328" s="4"/>
      <c r="H328" s="4"/>
    </row>
    <row r="329" spans="1:8">
      <c r="A329" s="332"/>
      <c r="B329" s="337"/>
      <c r="C329" s="338"/>
      <c r="D329" s="339"/>
      <c r="E329" s="307" t="s">
        <v>870</v>
      </c>
      <c r="F329" s="304">
        <v>795</v>
      </c>
      <c r="G329" s="4">
        <v>500</v>
      </c>
      <c r="H329" s="4">
        <v>0</v>
      </c>
    </row>
    <row r="330" spans="1:8">
      <c r="A330" s="332">
        <v>2520</v>
      </c>
      <c r="B330" s="348" t="s">
        <v>83</v>
      </c>
      <c r="C330" s="333">
        <v>2</v>
      </c>
      <c r="D330" s="334">
        <v>0</v>
      </c>
      <c r="E330" s="307" t="s">
        <v>792</v>
      </c>
      <c r="F330" s="304">
        <f t="shared" si="6"/>
        <v>0</v>
      </c>
      <c r="G330" s="4">
        <f>G332</f>
        <v>0</v>
      </c>
      <c r="H330" s="4">
        <f>H332</f>
        <v>0</v>
      </c>
    </row>
    <row r="331" spans="1:8" s="336" customFormat="1">
      <c r="A331" s="332"/>
      <c r="B331" s="326"/>
      <c r="C331" s="333"/>
      <c r="D331" s="334"/>
      <c r="E331" s="307" t="s">
        <v>792</v>
      </c>
      <c r="F331" s="304"/>
      <c r="G331" s="305"/>
      <c r="H331" s="305"/>
    </row>
    <row r="332" spans="1:8">
      <c r="A332" s="332">
        <v>2521</v>
      </c>
      <c r="B332" s="342" t="s">
        <v>83</v>
      </c>
      <c r="C332" s="338">
        <v>2</v>
      </c>
      <c r="D332" s="339">
        <v>1</v>
      </c>
      <c r="E332" s="335" t="s">
        <v>871</v>
      </c>
      <c r="F332" s="304">
        <f t="shared" si="6"/>
        <v>0</v>
      </c>
      <c r="G332" s="4">
        <f>G334+G335</f>
        <v>0</v>
      </c>
      <c r="H332" s="4">
        <f>H334+H335</f>
        <v>0</v>
      </c>
    </row>
    <row r="333" spans="1:8">
      <c r="A333" s="332"/>
      <c r="B333" s="337"/>
      <c r="C333" s="338"/>
      <c r="D333" s="339"/>
      <c r="E333" s="307" t="s">
        <v>764</v>
      </c>
      <c r="F333" s="304"/>
      <c r="G333" s="4"/>
      <c r="H333" s="4"/>
    </row>
    <row r="334" spans="1:8">
      <c r="A334" s="332"/>
      <c r="B334" s="337"/>
      <c r="C334" s="338"/>
      <c r="D334" s="339"/>
      <c r="E334" s="307" t="s">
        <v>872</v>
      </c>
      <c r="F334" s="304">
        <f t="shared" si="6"/>
        <v>0</v>
      </c>
      <c r="G334" s="4"/>
      <c r="H334" s="4"/>
    </row>
    <row r="335" spans="1:8" ht="25.5">
      <c r="A335" s="332"/>
      <c r="B335" s="337"/>
      <c r="C335" s="338"/>
      <c r="D335" s="339"/>
      <c r="E335" s="307" t="s">
        <v>766</v>
      </c>
      <c r="F335" s="304">
        <f t="shared" si="6"/>
        <v>0</v>
      </c>
      <c r="G335" s="4"/>
      <c r="H335" s="4"/>
    </row>
    <row r="336" spans="1:8">
      <c r="A336" s="332">
        <v>2530</v>
      </c>
      <c r="B336" s="348" t="s">
        <v>83</v>
      </c>
      <c r="C336" s="333">
        <v>3</v>
      </c>
      <c r="D336" s="334">
        <v>0</v>
      </c>
      <c r="E336" s="307" t="s">
        <v>792</v>
      </c>
      <c r="F336" s="304">
        <f t="shared" si="6"/>
        <v>0</v>
      </c>
      <c r="G336" s="4"/>
      <c r="H336" s="4"/>
    </row>
    <row r="337" spans="1:8" s="336" customFormat="1">
      <c r="A337" s="332"/>
      <c r="B337" s="326"/>
      <c r="C337" s="333"/>
      <c r="D337" s="334"/>
      <c r="E337" s="307" t="s">
        <v>792</v>
      </c>
      <c r="F337" s="304">
        <f t="shared" si="6"/>
        <v>0</v>
      </c>
      <c r="G337" s="305"/>
      <c r="H337" s="305"/>
    </row>
    <row r="338" spans="1:8">
      <c r="A338" s="332">
        <v>3531</v>
      </c>
      <c r="B338" s="342" t="s">
        <v>83</v>
      </c>
      <c r="C338" s="338">
        <v>3</v>
      </c>
      <c r="D338" s="339">
        <v>1</v>
      </c>
      <c r="E338" s="335" t="s">
        <v>873</v>
      </c>
      <c r="F338" s="304">
        <f t="shared" si="6"/>
        <v>0</v>
      </c>
      <c r="G338" s="4"/>
      <c r="H338" s="4"/>
    </row>
    <row r="339" spans="1:8">
      <c r="A339" s="332"/>
      <c r="B339" s="337"/>
      <c r="C339" s="338"/>
      <c r="D339" s="339"/>
      <c r="E339" s="307" t="s">
        <v>764</v>
      </c>
      <c r="F339" s="304">
        <f t="shared" si="6"/>
        <v>0</v>
      </c>
      <c r="G339" s="4"/>
      <c r="H339" s="4"/>
    </row>
    <row r="340" spans="1:8">
      <c r="A340" s="332"/>
      <c r="B340" s="337"/>
      <c r="C340" s="338"/>
      <c r="D340" s="339"/>
      <c r="E340" s="307" t="s">
        <v>873</v>
      </c>
      <c r="F340" s="304">
        <f t="shared" si="6"/>
        <v>0</v>
      </c>
      <c r="G340" s="4"/>
      <c r="H340" s="4"/>
    </row>
    <row r="341" spans="1:8" ht="25.5">
      <c r="A341" s="332"/>
      <c r="B341" s="337"/>
      <c r="C341" s="338"/>
      <c r="D341" s="339"/>
      <c r="E341" s="307" t="s">
        <v>766</v>
      </c>
      <c r="F341" s="304">
        <f t="shared" si="6"/>
        <v>0</v>
      </c>
      <c r="G341" s="4"/>
      <c r="H341" s="4"/>
    </row>
    <row r="342" spans="1:8">
      <c r="A342" s="332">
        <v>2540</v>
      </c>
      <c r="B342" s="348" t="s">
        <v>83</v>
      </c>
      <c r="C342" s="333">
        <v>4</v>
      </c>
      <c r="D342" s="334">
        <v>0</v>
      </c>
      <c r="E342" s="307" t="s">
        <v>792</v>
      </c>
      <c r="F342" s="304">
        <f t="shared" si="6"/>
        <v>0</v>
      </c>
      <c r="G342" s="4"/>
      <c r="H342" s="4"/>
    </row>
    <row r="343" spans="1:8" s="336" customFormat="1">
      <c r="A343" s="332"/>
      <c r="B343" s="326"/>
      <c r="C343" s="333"/>
      <c r="D343" s="334"/>
      <c r="E343" s="307" t="s">
        <v>792</v>
      </c>
      <c r="F343" s="304">
        <f t="shared" si="6"/>
        <v>0</v>
      </c>
      <c r="G343" s="305"/>
      <c r="H343" s="305"/>
    </row>
    <row r="344" spans="1:8" ht="25.5">
      <c r="A344" s="332">
        <v>2541</v>
      </c>
      <c r="B344" s="342" t="s">
        <v>83</v>
      </c>
      <c r="C344" s="338">
        <v>4</v>
      </c>
      <c r="D344" s="339">
        <v>1</v>
      </c>
      <c r="E344" s="335" t="s">
        <v>874</v>
      </c>
      <c r="F344" s="304">
        <f t="shared" si="6"/>
        <v>0</v>
      </c>
      <c r="G344" s="4"/>
      <c r="H344" s="4"/>
    </row>
    <row r="345" spans="1:8">
      <c r="A345" s="332"/>
      <c r="B345" s="337"/>
      <c r="C345" s="338"/>
      <c r="D345" s="339"/>
      <c r="E345" s="307" t="s">
        <v>764</v>
      </c>
      <c r="F345" s="304">
        <f t="shared" si="6"/>
        <v>0</v>
      </c>
      <c r="G345" s="4"/>
      <c r="H345" s="4"/>
    </row>
    <row r="346" spans="1:8">
      <c r="A346" s="332"/>
      <c r="B346" s="337"/>
      <c r="C346" s="338"/>
      <c r="D346" s="339"/>
      <c r="E346" s="307" t="s">
        <v>874</v>
      </c>
      <c r="F346" s="304">
        <f t="shared" si="6"/>
        <v>0</v>
      </c>
      <c r="G346" s="4"/>
      <c r="H346" s="4"/>
    </row>
    <row r="347" spans="1:8" ht="25.5">
      <c r="A347" s="332"/>
      <c r="B347" s="337"/>
      <c r="C347" s="338"/>
      <c r="D347" s="339"/>
      <c r="E347" s="307" t="s">
        <v>766</v>
      </c>
      <c r="F347" s="304">
        <f t="shared" si="6"/>
        <v>0</v>
      </c>
      <c r="G347" s="4"/>
      <c r="H347" s="4"/>
    </row>
    <row r="348" spans="1:8">
      <c r="A348" s="332">
        <v>2550</v>
      </c>
      <c r="B348" s="348" t="s">
        <v>83</v>
      </c>
      <c r="C348" s="333">
        <v>5</v>
      </c>
      <c r="D348" s="334">
        <v>0</v>
      </c>
      <c r="E348" s="307" t="s">
        <v>792</v>
      </c>
      <c r="F348" s="304">
        <f t="shared" si="6"/>
        <v>0</v>
      </c>
      <c r="G348" s="4"/>
      <c r="H348" s="4"/>
    </row>
    <row r="349" spans="1:8" s="336" customFormat="1">
      <c r="A349" s="332"/>
      <c r="B349" s="326"/>
      <c r="C349" s="333"/>
      <c r="D349" s="334"/>
      <c r="E349" s="307" t="s">
        <v>792</v>
      </c>
      <c r="F349" s="304">
        <f t="shared" si="6"/>
        <v>0</v>
      </c>
      <c r="G349" s="305"/>
      <c r="H349" s="305"/>
    </row>
    <row r="350" spans="1:8" ht="25.5">
      <c r="A350" s="332">
        <v>2551</v>
      </c>
      <c r="B350" s="342" t="s">
        <v>83</v>
      </c>
      <c r="C350" s="338">
        <v>5</v>
      </c>
      <c r="D350" s="339">
        <v>1</v>
      </c>
      <c r="E350" s="335" t="s">
        <v>875</v>
      </c>
      <c r="F350" s="304">
        <f t="shared" si="6"/>
        <v>0</v>
      </c>
      <c r="G350" s="4"/>
      <c r="H350" s="4"/>
    </row>
    <row r="351" spans="1:8">
      <c r="A351" s="332"/>
      <c r="B351" s="337"/>
      <c r="C351" s="338"/>
      <c r="D351" s="339"/>
      <c r="E351" s="307" t="s">
        <v>764</v>
      </c>
      <c r="F351" s="304">
        <f t="shared" si="6"/>
        <v>0</v>
      </c>
      <c r="G351" s="4"/>
      <c r="H351" s="4"/>
    </row>
    <row r="352" spans="1:8" ht="25.5">
      <c r="A352" s="332"/>
      <c r="B352" s="337"/>
      <c r="C352" s="338"/>
      <c r="D352" s="339"/>
      <c r="E352" s="307" t="s">
        <v>875</v>
      </c>
      <c r="F352" s="304">
        <f t="shared" si="6"/>
        <v>0</v>
      </c>
      <c r="G352" s="4"/>
      <c r="H352" s="4"/>
    </row>
    <row r="353" spans="1:8" ht="25.5">
      <c r="A353" s="332"/>
      <c r="B353" s="337"/>
      <c r="C353" s="338"/>
      <c r="D353" s="339"/>
      <c r="E353" s="307" t="s">
        <v>766</v>
      </c>
      <c r="F353" s="304">
        <f t="shared" si="6"/>
        <v>0</v>
      </c>
      <c r="G353" s="4"/>
      <c r="H353" s="4"/>
    </row>
    <row r="354" spans="1:8">
      <c r="A354" s="332">
        <v>2560</v>
      </c>
      <c r="B354" s="348" t="s">
        <v>83</v>
      </c>
      <c r="C354" s="333">
        <v>6</v>
      </c>
      <c r="D354" s="334">
        <v>0</v>
      </c>
      <c r="E354" s="307" t="s">
        <v>792</v>
      </c>
      <c r="F354" s="304">
        <f t="shared" si="6"/>
        <v>0</v>
      </c>
      <c r="G354" s="4"/>
      <c r="H354" s="4"/>
    </row>
    <row r="355" spans="1:8" s="336" customFormat="1">
      <c r="A355" s="332"/>
      <c r="B355" s="326"/>
      <c r="C355" s="333"/>
      <c r="D355" s="334"/>
      <c r="E355" s="307" t="s">
        <v>792</v>
      </c>
      <c r="F355" s="304">
        <f t="shared" si="6"/>
        <v>0</v>
      </c>
      <c r="G355" s="305"/>
      <c r="H355" s="305"/>
    </row>
    <row r="356" spans="1:8" ht="25.5">
      <c r="A356" s="332">
        <v>2561</v>
      </c>
      <c r="B356" s="342" t="s">
        <v>83</v>
      </c>
      <c r="C356" s="338">
        <v>6</v>
      </c>
      <c r="D356" s="339">
        <v>1</v>
      </c>
      <c r="E356" s="335" t="s">
        <v>876</v>
      </c>
      <c r="F356" s="304">
        <f t="shared" si="6"/>
        <v>0</v>
      </c>
      <c r="G356" s="4"/>
      <c r="H356" s="4"/>
    </row>
    <row r="357" spans="1:8">
      <c r="A357" s="332"/>
      <c r="B357" s="337"/>
      <c r="C357" s="338"/>
      <c r="D357" s="339"/>
      <c r="E357" s="307" t="s">
        <v>764</v>
      </c>
      <c r="F357" s="304">
        <f t="shared" si="6"/>
        <v>0</v>
      </c>
      <c r="G357" s="4"/>
      <c r="H357" s="4"/>
    </row>
    <row r="358" spans="1:8" ht="25.5">
      <c r="A358" s="332"/>
      <c r="B358" s="337"/>
      <c r="C358" s="338"/>
      <c r="D358" s="339"/>
      <c r="E358" s="307" t="s">
        <v>876</v>
      </c>
      <c r="F358" s="304">
        <f t="shared" si="6"/>
        <v>0</v>
      </c>
      <c r="G358" s="4"/>
      <c r="H358" s="4"/>
    </row>
    <row r="359" spans="1:8" ht="25.5">
      <c r="A359" s="332"/>
      <c r="B359" s="337"/>
      <c r="C359" s="338"/>
      <c r="D359" s="339"/>
      <c r="E359" s="307" t="s">
        <v>766</v>
      </c>
      <c r="F359" s="304">
        <f t="shared" si="6"/>
        <v>0</v>
      </c>
      <c r="G359" s="4"/>
      <c r="H359" s="4"/>
    </row>
    <row r="360" spans="1:8" s="330" customFormat="1">
      <c r="A360" s="347">
        <v>2600</v>
      </c>
      <c r="B360" s="348" t="s">
        <v>84</v>
      </c>
      <c r="C360" s="333">
        <v>0</v>
      </c>
      <c r="D360" s="334">
        <v>0</v>
      </c>
      <c r="E360" s="307" t="s">
        <v>792</v>
      </c>
      <c r="F360" s="304">
        <f t="shared" si="6"/>
        <v>2300</v>
      </c>
      <c r="G360" s="1">
        <f>G362+G368+G374+G380+G386+G392</f>
        <v>2300</v>
      </c>
      <c r="H360" s="1">
        <f>H362+H368+H374+H380+H386+H392</f>
        <v>0</v>
      </c>
    </row>
    <row r="361" spans="1:8">
      <c r="A361" s="331"/>
      <c r="B361" s="326"/>
      <c r="C361" s="327"/>
      <c r="D361" s="328"/>
      <c r="E361" s="307" t="s">
        <v>792</v>
      </c>
      <c r="F361" s="304"/>
      <c r="G361" s="4"/>
      <c r="H361" s="4"/>
    </row>
    <row r="362" spans="1:8" ht="38.25">
      <c r="A362" s="332">
        <v>2610</v>
      </c>
      <c r="B362" s="348" t="s">
        <v>84</v>
      </c>
      <c r="C362" s="333">
        <v>1</v>
      </c>
      <c r="D362" s="334">
        <v>0</v>
      </c>
      <c r="E362" s="349" t="s">
        <v>967</v>
      </c>
      <c r="F362" s="304">
        <f t="shared" si="6"/>
        <v>0</v>
      </c>
      <c r="G362" s="4">
        <f>G364</f>
        <v>0</v>
      </c>
      <c r="H362" s="4">
        <f>H364</f>
        <v>0</v>
      </c>
    </row>
    <row r="363" spans="1:8" s="336" customFormat="1">
      <c r="A363" s="332"/>
      <c r="B363" s="326"/>
      <c r="C363" s="333"/>
      <c r="D363" s="334"/>
      <c r="E363" s="307" t="s">
        <v>2</v>
      </c>
      <c r="F363" s="304"/>
      <c r="G363" s="305"/>
      <c r="H363" s="305"/>
    </row>
    <row r="364" spans="1:8">
      <c r="A364" s="332">
        <v>2611</v>
      </c>
      <c r="B364" s="342" t="s">
        <v>84</v>
      </c>
      <c r="C364" s="338">
        <v>1</v>
      </c>
      <c r="D364" s="339">
        <v>1</v>
      </c>
      <c r="E364" s="335" t="s">
        <v>877</v>
      </c>
      <c r="F364" s="304">
        <f t="shared" si="6"/>
        <v>0</v>
      </c>
      <c r="G364" s="4">
        <f>G366+G367</f>
        <v>0</v>
      </c>
      <c r="H364" s="4">
        <f>H366+H367</f>
        <v>0</v>
      </c>
    </row>
    <row r="365" spans="1:8">
      <c r="A365" s="332"/>
      <c r="B365" s="337"/>
      <c r="C365" s="338"/>
      <c r="D365" s="339"/>
      <c r="E365" s="307" t="s">
        <v>764</v>
      </c>
      <c r="F365" s="304"/>
      <c r="G365" s="4"/>
      <c r="H365" s="4"/>
    </row>
    <row r="366" spans="1:8">
      <c r="A366" s="332"/>
      <c r="B366" s="337"/>
      <c r="C366" s="338"/>
      <c r="D366" s="339"/>
      <c r="E366" s="307" t="s">
        <v>878</v>
      </c>
      <c r="F366" s="304">
        <f t="shared" si="6"/>
        <v>0</v>
      </c>
      <c r="G366" s="4"/>
      <c r="H366" s="4"/>
    </row>
    <row r="367" spans="1:8" ht="25.5">
      <c r="A367" s="332"/>
      <c r="B367" s="337"/>
      <c r="C367" s="338"/>
      <c r="D367" s="339"/>
      <c r="E367" s="307" t="s">
        <v>766</v>
      </c>
      <c r="F367" s="304">
        <f t="shared" si="6"/>
        <v>0</v>
      </c>
      <c r="G367" s="4"/>
      <c r="H367" s="4"/>
    </row>
    <row r="368" spans="1:8">
      <c r="A368" s="332">
        <v>2620</v>
      </c>
      <c r="B368" s="348" t="s">
        <v>84</v>
      </c>
      <c r="C368" s="333">
        <v>2</v>
      </c>
      <c r="D368" s="334">
        <v>0</v>
      </c>
      <c r="E368" s="307" t="s">
        <v>792</v>
      </c>
      <c r="F368" s="304">
        <f t="shared" si="6"/>
        <v>0</v>
      </c>
      <c r="G368" s="4">
        <f>G370</f>
        <v>0</v>
      </c>
      <c r="H368" s="4">
        <f>H370</f>
        <v>0</v>
      </c>
    </row>
    <row r="369" spans="1:8" s="336" customFormat="1">
      <c r="A369" s="332"/>
      <c r="B369" s="326"/>
      <c r="C369" s="333"/>
      <c r="D369" s="334"/>
      <c r="E369" s="307" t="s">
        <v>792</v>
      </c>
      <c r="F369" s="304"/>
      <c r="G369" s="305"/>
      <c r="H369" s="305"/>
    </row>
    <row r="370" spans="1:8">
      <c r="A370" s="332">
        <v>2621</v>
      </c>
      <c r="B370" s="342" t="s">
        <v>84</v>
      </c>
      <c r="C370" s="338">
        <v>2</v>
      </c>
      <c r="D370" s="339">
        <v>1</v>
      </c>
      <c r="E370" s="335" t="s">
        <v>879</v>
      </c>
      <c r="F370" s="304">
        <f t="shared" si="6"/>
        <v>0</v>
      </c>
      <c r="G370" s="4">
        <f>G372+G373</f>
        <v>0</v>
      </c>
      <c r="H370" s="4">
        <f>H372+H373</f>
        <v>0</v>
      </c>
    </row>
    <row r="371" spans="1:8">
      <c r="A371" s="332"/>
      <c r="B371" s="337"/>
      <c r="C371" s="338"/>
      <c r="D371" s="339"/>
      <c r="E371" s="307" t="s">
        <v>764</v>
      </c>
      <c r="F371" s="304"/>
      <c r="G371" s="4"/>
      <c r="H371" s="4"/>
    </row>
    <row r="372" spans="1:8">
      <c r="A372" s="332"/>
      <c r="B372" s="337"/>
      <c r="C372" s="338"/>
      <c r="D372" s="339"/>
      <c r="E372" s="307" t="s">
        <v>879</v>
      </c>
      <c r="F372" s="304">
        <f t="shared" si="6"/>
        <v>0</v>
      </c>
      <c r="G372" s="4"/>
      <c r="H372" s="4"/>
    </row>
    <row r="373" spans="1:8" ht="25.5">
      <c r="A373" s="332"/>
      <c r="B373" s="337"/>
      <c r="C373" s="338"/>
      <c r="D373" s="339"/>
      <c r="E373" s="307" t="s">
        <v>766</v>
      </c>
      <c r="F373" s="304">
        <f t="shared" si="6"/>
        <v>0</v>
      </c>
      <c r="G373" s="4"/>
      <c r="H373" s="4"/>
    </row>
    <row r="374" spans="1:8">
      <c r="A374" s="332">
        <v>2630</v>
      </c>
      <c r="B374" s="348" t="s">
        <v>84</v>
      </c>
      <c r="C374" s="333">
        <v>3</v>
      </c>
      <c r="D374" s="334">
        <v>0</v>
      </c>
      <c r="E374" s="307" t="s">
        <v>792</v>
      </c>
      <c r="F374" s="304">
        <f t="shared" si="6"/>
        <v>1000</v>
      </c>
      <c r="G374" s="4">
        <f>G376</f>
        <v>1000</v>
      </c>
      <c r="H374" s="4">
        <f>H376</f>
        <v>0</v>
      </c>
    </row>
    <row r="375" spans="1:8" s="336" customFormat="1">
      <c r="A375" s="332"/>
      <c r="B375" s="326"/>
      <c r="C375" s="333"/>
      <c r="D375" s="334"/>
      <c r="E375" s="307" t="s">
        <v>792</v>
      </c>
      <c r="F375" s="304"/>
      <c r="G375" s="305"/>
      <c r="H375" s="305"/>
    </row>
    <row r="376" spans="1:8">
      <c r="A376" s="332">
        <v>2631</v>
      </c>
      <c r="B376" s="342" t="s">
        <v>84</v>
      </c>
      <c r="C376" s="338">
        <v>3</v>
      </c>
      <c r="D376" s="339">
        <v>1</v>
      </c>
      <c r="E376" s="335" t="s">
        <v>880</v>
      </c>
      <c r="F376" s="304">
        <f t="shared" si="6"/>
        <v>1000</v>
      </c>
      <c r="G376" s="4">
        <f>G378+G379</f>
        <v>1000</v>
      </c>
      <c r="H376" s="4">
        <f>H378+H379</f>
        <v>0</v>
      </c>
    </row>
    <row r="377" spans="1:8">
      <c r="A377" s="332"/>
      <c r="B377" s="337"/>
      <c r="C377" s="338"/>
      <c r="D377" s="339"/>
      <c r="E377" s="307" t="s">
        <v>764</v>
      </c>
      <c r="F377" s="304"/>
      <c r="G377" s="4"/>
      <c r="H377" s="4"/>
    </row>
    <row r="378" spans="1:8">
      <c r="A378" s="332"/>
      <c r="B378" s="337"/>
      <c r="C378" s="338"/>
      <c r="D378" s="339"/>
      <c r="E378" s="307" t="s">
        <v>881</v>
      </c>
      <c r="F378" s="304">
        <f t="shared" si="6"/>
        <v>1000</v>
      </c>
      <c r="G378" s="4">
        <v>1000</v>
      </c>
      <c r="H378" s="4"/>
    </row>
    <row r="379" spans="1:8" ht="25.5">
      <c r="A379" s="332"/>
      <c r="B379" s="337"/>
      <c r="C379" s="338"/>
      <c r="D379" s="339"/>
      <c r="E379" s="307" t="s">
        <v>766</v>
      </c>
      <c r="F379" s="304">
        <f t="shared" si="6"/>
        <v>0</v>
      </c>
      <c r="G379" s="4"/>
      <c r="H379" s="4"/>
    </row>
    <row r="380" spans="1:8">
      <c r="B380" s="3"/>
      <c r="C380" s="3"/>
      <c r="D380" s="3"/>
      <c r="E380" s="307" t="s">
        <v>870</v>
      </c>
      <c r="F380" s="304">
        <f t="shared" si="6"/>
        <v>1000</v>
      </c>
      <c r="G380" s="4">
        <v>1000</v>
      </c>
      <c r="H380" s="4">
        <f>H382</f>
        <v>0</v>
      </c>
    </row>
    <row r="381" spans="1:8" s="336" customFormat="1">
      <c r="A381" s="332">
        <v>2640</v>
      </c>
      <c r="B381" s="348" t="s">
        <v>84</v>
      </c>
      <c r="C381" s="333">
        <v>4</v>
      </c>
      <c r="D381" s="334">
        <v>0</v>
      </c>
      <c r="E381" s="335" t="s">
        <v>882</v>
      </c>
      <c r="F381" s="304"/>
      <c r="G381" s="305"/>
      <c r="H381" s="305"/>
    </row>
    <row r="382" spans="1:8">
      <c r="A382" s="332">
        <v>2641</v>
      </c>
      <c r="B382" s="342" t="s">
        <v>84</v>
      </c>
      <c r="C382" s="338">
        <v>4</v>
      </c>
      <c r="D382" s="339">
        <v>1</v>
      </c>
      <c r="E382" s="335" t="s">
        <v>882</v>
      </c>
      <c r="F382" s="304">
        <f t="shared" si="6"/>
        <v>300</v>
      </c>
      <c r="G382" s="4">
        <f>G384+G385</f>
        <v>300</v>
      </c>
      <c r="H382" s="4">
        <f>H384+H385</f>
        <v>0</v>
      </c>
    </row>
    <row r="383" spans="1:8">
      <c r="A383" s="332"/>
      <c r="B383" s="337"/>
      <c r="C383" s="338"/>
      <c r="D383" s="339"/>
      <c r="E383" s="307" t="s">
        <v>764</v>
      </c>
      <c r="F383" s="304"/>
      <c r="G383" s="4"/>
      <c r="H383" s="4"/>
    </row>
    <row r="384" spans="1:8">
      <c r="A384" s="332"/>
      <c r="B384" s="337"/>
      <c r="C384" s="338"/>
      <c r="D384" s="339"/>
      <c r="E384" s="307" t="s">
        <v>883</v>
      </c>
      <c r="F384" s="304">
        <f t="shared" si="6"/>
        <v>300</v>
      </c>
      <c r="G384" s="4">
        <v>300</v>
      </c>
      <c r="H384" s="4"/>
    </row>
    <row r="385" spans="1:8" ht="25.5">
      <c r="A385" s="332"/>
      <c r="B385" s="337"/>
      <c r="C385" s="338"/>
      <c r="D385" s="339"/>
      <c r="E385" s="307" t="s">
        <v>766</v>
      </c>
      <c r="F385" s="304">
        <f t="shared" si="6"/>
        <v>0</v>
      </c>
      <c r="G385" s="4"/>
      <c r="H385" s="4"/>
    </row>
    <row r="386" spans="1:8">
      <c r="B386" s="3"/>
      <c r="C386" s="3"/>
      <c r="D386" s="3"/>
      <c r="E386" s="340" t="s">
        <v>962</v>
      </c>
      <c r="F386" s="304">
        <f t="shared" si="6"/>
        <v>300</v>
      </c>
      <c r="G386" s="4">
        <v>300</v>
      </c>
      <c r="H386" s="4">
        <f>H388</f>
        <v>0</v>
      </c>
    </row>
    <row r="387" spans="1:8" s="336" customFormat="1" ht="38.25">
      <c r="A387" s="332">
        <v>2650</v>
      </c>
      <c r="B387" s="348" t="s">
        <v>84</v>
      </c>
      <c r="C387" s="333">
        <v>5</v>
      </c>
      <c r="D387" s="334">
        <v>0</v>
      </c>
      <c r="E387" s="335" t="s">
        <v>884</v>
      </c>
      <c r="F387" s="304"/>
      <c r="G387" s="305"/>
      <c r="H387" s="305"/>
    </row>
    <row r="388" spans="1:8" ht="38.25">
      <c r="A388" s="332">
        <v>2651</v>
      </c>
      <c r="B388" s="342" t="s">
        <v>84</v>
      </c>
      <c r="C388" s="338">
        <v>5</v>
      </c>
      <c r="D388" s="339">
        <v>1</v>
      </c>
      <c r="E388" s="335" t="s">
        <v>884</v>
      </c>
      <c r="F388" s="304">
        <f t="shared" ref="F388:F451" si="7">G388+H388</f>
        <v>0</v>
      </c>
      <c r="G388" s="4">
        <f>G390+G391</f>
        <v>0</v>
      </c>
      <c r="H388" s="4">
        <f>H390+H391</f>
        <v>0</v>
      </c>
    </row>
    <row r="389" spans="1:8">
      <c r="A389" s="332"/>
      <c r="B389" s="337"/>
      <c r="C389" s="338"/>
      <c r="D389" s="339"/>
      <c r="E389" s="307" t="s">
        <v>764</v>
      </c>
      <c r="F389" s="304"/>
      <c r="G389" s="4"/>
      <c r="H389" s="4"/>
    </row>
    <row r="390" spans="1:8" ht="38.25">
      <c r="A390" s="332"/>
      <c r="B390" s="337"/>
      <c r="C390" s="338"/>
      <c r="D390" s="339"/>
      <c r="E390" s="307" t="s">
        <v>884</v>
      </c>
      <c r="F390" s="304">
        <f t="shared" si="7"/>
        <v>0</v>
      </c>
      <c r="G390" s="4"/>
      <c r="H390" s="4"/>
    </row>
    <row r="391" spans="1:8" ht="25.5">
      <c r="A391" s="332"/>
      <c r="B391" s="337"/>
      <c r="C391" s="338"/>
      <c r="D391" s="339"/>
      <c r="E391" s="307" t="s">
        <v>766</v>
      </c>
      <c r="F391" s="304">
        <f t="shared" si="7"/>
        <v>0</v>
      </c>
      <c r="G391" s="4"/>
      <c r="H391" s="4"/>
    </row>
    <row r="392" spans="1:8">
      <c r="A392" s="332">
        <v>2660</v>
      </c>
      <c r="B392" s="348" t="s">
        <v>84</v>
      </c>
      <c r="C392" s="333">
        <v>6</v>
      </c>
      <c r="D392" s="334">
        <v>0</v>
      </c>
      <c r="E392" s="307" t="s">
        <v>792</v>
      </c>
      <c r="F392" s="304">
        <f t="shared" si="7"/>
        <v>0</v>
      </c>
      <c r="G392" s="4">
        <f>G394</f>
        <v>0</v>
      </c>
      <c r="H392" s="4">
        <f>H394</f>
        <v>0</v>
      </c>
    </row>
    <row r="393" spans="1:8" s="336" customFormat="1">
      <c r="A393" s="332"/>
      <c r="B393" s="326"/>
      <c r="C393" s="333"/>
      <c r="D393" s="334"/>
      <c r="E393" s="307" t="s">
        <v>792</v>
      </c>
      <c r="F393" s="304"/>
      <c r="G393" s="305"/>
      <c r="H393" s="305"/>
    </row>
    <row r="394" spans="1:8" ht="25.5">
      <c r="A394" s="332">
        <v>2661</v>
      </c>
      <c r="B394" s="342" t="s">
        <v>84</v>
      </c>
      <c r="C394" s="338">
        <v>6</v>
      </c>
      <c r="D394" s="339">
        <v>1</v>
      </c>
      <c r="E394" s="335" t="s">
        <v>885</v>
      </c>
      <c r="F394" s="304">
        <f t="shared" si="7"/>
        <v>0</v>
      </c>
      <c r="G394" s="4">
        <f>G396+G397</f>
        <v>0</v>
      </c>
      <c r="H394" s="4">
        <f>H396+H397</f>
        <v>0</v>
      </c>
    </row>
    <row r="395" spans="1:8">
      <c r="A395" s="332"/>
      <c r="B395" s="337"/>
      <c r="C395" s="338"/>
      <c r="D395" s="339"/>
      <c r="E395" s="307" t="s">
        <v>764</v>
      </c>
      <c r="F395" s="304"/>
      <c r="G395" s="4"/>
      <c r="H395" s="4"/>
    </row>
    <row r="396" spans="1:8" ht="25.5">
      <c r="A396" s="332"/>
      <c r="B396" s="337"/>
      <c r="C396" s="338"/>
      <c r="D396" s="339"/>
      <c r="E396" s="307" t="s">
        <v>885</v>
      </c>
      <c r="F396" s="304">
        <f t="shared" si="7"/>
        <v>0</v>
      </c>
      <c r="G396" s="4"/>
      <c r="H396" s="4"/>
    </row>
    <row r="397" spans="1:8" ht="25.5">
      <c r="A397" s="332"/>
      <c r="B397" s="337"/>
      <c r="C397" s="338"/>
      <c r="D397" s="339"/>
      <c r="E397" s="307" t="s">
        <v>766</v>
      </c>
      <c r="F397" s="304">
        <f t="shared" si="7"/>
        <v>0</v>
      </c>
      <c r="G397" s="4"/>
      <c r="H397" s="4"/>
    </row>
    <row r="398" spans="1:8" s="330" customFormat="1">
      <c r="A398" s="347">
        <v>2700</v>
      </c>
      <c r="B398" s="348" t="s">
        <v>85</v>
      </c>
      <c r="C398" s="333">
        <v>0</v>
      </c>
      <c r="D398" s="334">
        <v>0</v>
      </c>
      <c r="E398" s="307" t="s">
        <v>792</v>
      </c>
      <c r="F398" s="304">
        <f t="shared" si="7"/>
        <v>0</v>
      </c>
      <c r="G398" s="1"/>
      <c r="H398" s="1"/>
    </row>
    <row r="399" spans="1:8">
      <c r="A399" s="331"/>
      <c r="B399" s="326"/>
      <c r="C399" s="327"/>
      <c r="D399" s="328"/>
      <c r="E399" s="307" t="s">
        <v>792</v>
      </c>
      <c r="F399" s="304">
        <f t="shared" si="7"/>
        <v>0</v>
      </c>
      <c r="G399" s="4"/>
      <c r="H399" s="4"/>
    </row>
    <row r="400" spans="1:8" ht="25.5">
      <c r="A400" s="332">
        <v>2710</v>
      </c>
      <c r="B400" s="348" t="s">
        <v>85</v>
      </c>
      <c r="C400" s="333">
        <v>1</v>
      </c>
      <c r="D400" s="334">
        <v>0</v>
      </c>
      <c r="E400" s="349" t="s">
        <v>968</v>
      </c>
      <c r="F400" s="304">
        <f t="shared" si="7"/>
        <v>0</v>
      </c>
      <c r="G400" s="4"/>
      <c r="H400" s="4"/>
    </row>
    <row r="401" spans="1:8" s="336" customFormat="1">
      <c r="A401" s="332"/>
      <c r="B401" s="326"/>
      <c r="C401" s="333"/>
      <c r="D401" s="334"/>
      <c r="E401" s="307" t="s">
        <v>2</v>
      </c>
      <c r="F401" s="304">
        <f t="shared" si="7"/>
        <v>0</v>
      </c>
      <c r="G401" s="305"/>
      <c r="H401" s="305"/>
    </row>
    <row r="402" spans="1:8">
      <c r="A402" s="332">
        <v>2711</v>
      </c>
      <c r="B402" s="342" t="s">
        <v>85</v>
      </c>
      <c r="C402" s="338">
        <v>1</v>
      </c>
      <c r="D402" s="339">
        <v>1</v>
      </c>
      <c r="E402" s="335" t="s">
        <v>886</v>
      </c>
      <c r="F402" s="304">
        <f t="shared" si="7"/>
        <v>0</v>
      </c>
      <c r="G402" s="4"/>
      <c r="H402" s="4"/>
    </row>
    <row r="403" spans="1:8">
      <c r="A403" s="332"/>
      <c r="B403" s="337"/>
      <c r="C403" s="338"/>
      <c r="D403" s="339"/>
      <c r="E403" s="307" t="s">
        <v>764</v>
      </c>
      <c r="F403" s="304">
        <f t="shared" si="7"/>
        <v>0</v>
      </c>
      <c r="G403" s="4"/>
      <c r="H403" s="4"/>
    </row>
    <row r="404" spans="1:8">
      <c r="A404" s="332"/>
      <c r="B404" s="337"/>
      <c r="C404" s="338"/>
      <c r="D404" s="339"/>
      <c r="E404" s="307" t="s">
        <v>887</v>
      </c>
      <c r="F404" s="304">
        <f t="shared" si="7"/>
        <v>0</v>
      </c>
      <c r="G404" s="4"/>
      <c r="H404" s="4"/>
    </row>
    <row r="405" spans="1:8" ht="25.5">
      <c r="A405" s="332"/>
      <c r="B405" s="337"/>
      <c r="C405" s="338"/>
      <c r="D405" s="339"/>
      <c r="E405" s="307" t="s">
        <v>766</v>
      </c>
      <c r="F405" s="304">
        <f t="shared" si="7"/>
        <v>0</v>
      </c>
      <c r="G405" s="4"/>
      <c r="H405" s="4"/>
    </row>
    <row r="406" spans="1:8">
      <c r="A406" s="332">
        <v>2712</v>
      </c>
      <c r="B406" s="342" t="s">
        <v>85</v>
      </c>
      <c r="C406" s="338">
        <v>1</v>
      </c>
      <c r="D406" s="339">
        <v>2</v>
      </c>
      <c r="E406" s="307" t="s">
        <v>792</v>
      </c>
      <c r="F406" s="304">
        <f t="shared" si="7"/>
        <v>0</v>
      </c>
      <c r="G406" s="4"/>
      <c r="H406" s="4"/>
    </row>
    <row r="407" spans="1:8">
      <c r="A407" s="332"/>
      <c r="B407" s="337"/>
      <c r="C407" s="338"/>
      <c r="D407" s="339"/>
      <c r="E407" s="307" t="s">
        <v>792</v>
      </c>
      <c r="F407" s="304">
        <f t="shared" si="7"/>
        <v>0</v>
      </c>
      <c r="G407" s="4"/>
      <c r="H407" s="4"/>
    </row>
    <row r="408" spans="1:8">
      <c r="A408" s="332"/>
      <c r="B408" s="337"/>
      <c r="C408" s="338"/>
      <c r="D408" s="339"/>
      <c r="E408" s="307" t="s">
        <v>888</v>
      </c>
      <c r="F408" s="304">
        <f t="shared" si="7"/>
        <v>0</v>
      </c>
      <c r="G408" s="4"/>
      <c r="H408" s="4"/>
    </row>
    <row r="409" spans="1:8" ht="25.5">
      <c r="A409" s="332"/>
      <c r="B409" s="337"/>
      <c r="C409" s="338"/>
      <c r="D409" s="339"/>
      <c r="E409" s="307" t="s">
        <v>766</v>
      </c>
      <c r="F409" s="304">
        <f t="shared" si="7"/>
        <v>0</v>
      </c>
      <c r="G409" s="4"/>
      <c r="H409" s="4"/>
    </row>
    <row r="410" spans="1:8">
      <c r="A410" s="332">
        <v>2713</v>
      </c>
      <c r="B410" s="342" t="s">
        <v>85</v>
      </c>
      <c r="C410" s="338">
        <v>1</v>
      </c>
      <c r="D410" s="339">
        <v>3</v>
      </c>
      <c r="E410" s="307" t="s">
        <v>792</v>
      </c>
      <c r="F410" s="304">
        <f t="shared" si="7"/>
        <v>0</v>
      </c>
      <c r="G410" s="4"/>
      <c r="H410" s="4"/>
    </row>
    <row r="411" spans="1:8">
      <c r="A411" s="332"/>
      <c r="B411" s="337"/>
      <c r="C411" s="338"/>
      <c r="D411" s="339"/>
      <c r="E411" s="307" t="s">
        <v>792</v>
      </c>
      <c r="F411" s="304">
        <f t="shared" si="7"/>
        <v>0</v>
      </c>
      <c r="G411" s="4"/>
      <c r="H411" s="4"/>
    </row>
    <row r="412" spans="1:8">
      <c r="A412" s="332"/>
      <c r="B412" s="337"/>
      <c r="C412" s="338"/>
      <c r="D412" s="339"/>
      <c r="E412" s="307" t="s">
        <v>889</v>
      </c>
      <c r="F412" s="304">
        <f t="shared" si="7"/>
        <v>0</v>
      </c>
      <c r="G412" s="4"/>
      <c r="H412" s="4"/>
    </row>
    <row r="413" spans="1:8" ht="25.5">
      <c r="A413" s="332"/>
      <c r="B413" s="337"/>
      <c r="C413" s="338"/>
      <c r="D413" s="339"/>
      <c r="E413" s="307" t="s">
        <v>766</v>
      </c>
      <c r="F413" s="304">
        <f t="shared" si="7"/>
        <v>0</v>
      </c>
      <c r="G413" s="4"/>
      <c r="H413" s="4"/>
    </row>
    <row r="414" spans="1:8">
      <c r="A414" s="332">
        <v>2720</v>
      </c>
      <c r="B414" s="348" t="s">
        <v>85</v>
      </c>
      <c r="C414" s="333">
        <v>2</v>
      </c>
      <c r="D414" s="334">
        <v>0</v>
      </c>
      <c r="E414" s="307" t="s">
        <v>792</v>
      </c>
      <c r="F414" s="304">
        <f t="shared" si="7"/>
        <v>0</v>
      </c>
      <c r="G414" s="4"/>
      <c r="H414" s="4"/>
    </row>
    <row r="415" spans="1:8" s="336" customFormat="1">
      <c r="A415" s="332"/>
      <c r="B415" s="326"/>
      <c r="C415" s="333"/>
      <c r="D415" s="334"/>
      <c r="E415" s="307" t="s">
        <v>792</v>
      </c>
      <c r="F415" s="304">
        <f t="shared" si="7"/>
        <v>0</v>
      </c>
      <c r="G415" s="305"/>
      <c r="H415" s="305"/>
    </row>
    <row r="416" spans="1:8">
      <c r="A416" s="332">
        <v>2721</v>
      </c>
      <c r="B416" s="342" t="s">
        <v>85</v>
      </c>
      <c r="C416" s="338">
        <v>2</v>
      </c>
      <c r="D416" s="339">
        <v>1</v>
      </c>
      <c r="E416" s="335" t="s">
        <v>890</v>
      </c>
      <c r="F416" s="304">
        <f t="shared" si="7"/>
        <v>0</v>
      </c>
      <c r="G416" s="4"/>
      <c r="H416" s="4"/>
    </row>
    <row r="417" spans="1:8">
      <c r="A417" s="332"/>
      <c r="B417" s="337"/>
      <c r="C417" s="338"/>
      <c r="D417" s="339"/>
      <c r="E417" s="307" t="s">
        <v>764</v>
      </c>
      <c r="F417" s="304">
        <f t="shared" si="7"/>
        <v>0</v>
      </c>
      <c r="G417" s="4"/>
      <c r="H417" s="4"/>
    </row>
    <row r="418" spans="1:8">
      <c r="A418" s="332"/>
      <c r="B418" s="337"/>
      <c r="C418" s="338"/>
      <c r="D418" s="339"/>
      <c r="E418" s="307" t="s">
        <v>891</v>
      </c>
      <c r="F418" s="304">
        <f t="shared" si="7"/>
        <v>0</v>
      </c>
      <c r="G418" s="4"/>
      <c r="H418" s="4"/>
    </row>
    <row r="419" spans="1:8" ht="25.5">
      <c r="A419" s="332"/>
      <c r="B419" s="337"/>
      <c r="C419" s="338"/>
      <c r="D419" s="339"/>
      <c r="E419" s="307" t="s">
        <v>766</v>
      </c>
      <c r="F419" s="304">
        <f t="shared" si="7"/>
        <v>0</v>
      </c>
      <c r="G419" s="4"/>
      <c r="H419" s="4"/>
    </row>
    <row r="420" spans="1:8">
      <c r="A420" s="332">
        <v>2722</v>
      </c>
      <c r="B420" s="342" t="s">
        <v>85</v>
      </c>
      <c r="C420" s="338">
        <v>2</v>
      </c>
      <c r="D420" s="339">
        <v>2</v>
      </c>
      <c r="E420" s="307" t="s">
        <v>792</v>
      </c>
      <c r="F420" s="304">
        <f t="shared" si="7"/>
        <v>0</v>
      </c>
      <c r="G420" s="4"/>
      <c r="H420" s="4"/>
    </row>
    <row r="421" spans="1:8">
      <c r="A421" s="332"/>
      <c r="B421" s="337"/>
      <c r="C421" s="338"/>
      <c r="D421" s="339"/>
      <c r="E421" s="307" t="s">
        <v>792</v>
      </c>
      <c r="F421" s="304">
        <f t="shared" si="7"/>
        <v>0</v>
      </c>
      <c r="G421" s="4"/>
      <c r="H421" s="4"/>
    </row>
    <row r="422" spans="1:8">
      <c r="A422" s="332"/>
      <c r="B422" s="337"/>
      <c r="C422" s="338"/>
      <c r="D422" s="339"/>
      <c r="E422" s="307" t="s">
        <v>892</v>
      </c>
      <c r="F422" s="304">
        <f t="shared" si="7"/>
        <v>0</v>
      </c>
      <c r="G422" s="4"/>
      <c r="H422" s="4"/>
    </row>
    <row r="423" spans="1:8" ht="25.5">
      <c r="A423" s="332"/>
      <c r="B423" s="337"/>
      <c r="C423" s="338"/>
      <c r="D423" s="339"/>
      <c r="E423" s="307" t="s">
        <v>766</v>
      </c>
      <c r="F423" s="304">
        <f t="shared" si="7"/>
        <v>0</v>
      </c>
      <c r="G423" s="4"/>
      <c r="H423" s="4"/>
    </row>
    <row r="424" spans="1:8">
      <c r="A424" s="332">
        <v>2723</v>
      </c>
      <c r="B424" s="342" t="s">
        <v>85</v>
      </c>
      <c r="C424" s="338">
        <v>2</v>
      </c>
      <c r="D424" s="339">
        <v>3</v>
      </c>
      <c r="E424" s="307" t="s">
        <v>792</v>
      </c>
      <c r="F424" s="304">
        <f t="shared" si="7"/>
        <v>0</v>
      </c>
      <c r="G424" s="4"/>
      <c r="H424" s="4"/>
    </row>
    <row r="425" spans="1:8">
      <c r="A425" s="332"/>
      <c r="B425" s="337"/>
      <c r="C425" s="338"/>
      <c r="D425" s="339"/>
      <c r="E425" s="307" t="s">
        <v>792</v>
      </c>
      <c r="F425" s="304">
        <f t="shared" si="7"/>
        <v>0</v>
      </c>
      <c r="G425" s="4"/>
      <c r="H425" s="4"/>
    </row>
    <row r="426" spans="1:8">
      <c r="A426" s="332"/>
      <c r="B426" s="337"/>
      <c r="C426" s="338"/>
      <c r="D426" s="339"/>
      <c r="E426" s="307" t="s">
        <v>893</v>
      </c>
      <c r="F426" s="304">
        <f t="shared" si="7"/>
        <v>0</v>
      </c>
      <c r="G426" s="4"/>
      <c r="H426" s="4"/>
    </row>
    <row r="427" spans="1:8" ht="25.5">
      <c r="A427" s="332"/>
      <c r="B427" s="337"/>
      <c r="C427" s="338"/>
      <c r="D427" s="339"/>
      <c r="E427" s="307" t="s">
        <v>766</v>
      </c>
      <c r="F427" s="304">
        <f t="shared" si="7"/>
        <v>0</v>
      </c>
      <c r="G427" s="4"/>
      <c r="H427" s="4"/>
    </row>
    <row r="428" spans="1:8">
      <c r="A428" s="332">
        <v>2724</v>
      </c>
      <c r="B428" s="342" t="s">
        <v>85</v>
      </c>
      <c r="C428" s="338">
        <v>2</v>
      </c>
      <c r="D428" s="339">
        <v>4</v>
      </c>
      <c r="E428" s="307" t="s">
        <v>792</v>
      </c>
      <c r="F428" s="304">
        <f t="shared" si="7"/>
        <v>0</v>
      </c>
      <c r="G428" s="4"/>
      <c r="H428" s="4"/>
    </row>
    <row r="429" spans="1:8">
      <c r="A429" s="332"/>
      <c r="B429" s="337"/>
      <c r="C429" s="338"/>
      <c r="D429" s="339"/>
      <c r="E429" s="307" t="s">
        <v>792</v>
      </c>
      <c r="F429" s="304">
        <f t="shared" si="7"/>
        <v>0</v>
      </c>
      <c r="G429" s="4"/>
      <c r="H429" s="4"/>
    </row>
    <row r="430" spans="1:8">
      <c r="A430" s="332"/>
      <c r="B430" s="337"/>
      <c r="C430" s="338"/>
      <c r="D430" s="339"/>
      <c r="E430" s="307" t="s">
        <v>894</v>
      </c>
      <c r="F430" s="304">
        <f t="shared" si="7"/>
        <v>0</v>
      </c>
      <c r="G430" s="4"/>
      <c r="H430" s="4"/>
    </row>
    <row r="431" spans="1:8" ht="25.5">
      <c r="A431" s="332"/>
      <c r="B431" s="337"/>
      <c r="C431" s="338"/>
      <c r="D431" s="339"/>
      <c r="E431" s="307" t="s">
        <v>766</v>
      </c>
      <c r="F431" s="304">
        <f t="shared" si="7"/>
        <v>0</v>
      </c>
      <c r="G431" s="4"/>
      <c r="H431" s="4"/>
    </row>
    <row r="432" spans="1:8">
      <c r="A432" s="332">
        <v>2730</v>
      </c>
      <c r="B432" s="348" t="s">
        <v>85</v>
      </c>
      <c r="C432" s="333">
        <v>3</v>
      </c>
      <c r="D432" s="334">
        <v>0</v>
      </c>
      <c r="E432" s="307" t="s">
        <v>792</v>
      </c>
      <c r="F432" s="304">
        <f t="shared" si="7"/>
        <v>0</v>
      </c>
      <c r="G432" s="4"/>
      <c r="H432" s="4"/>
    </row>
    <row r="433" spans="1:8" s="336" customFormat="1">
      <c r="A433" s="332"/>
      <c r="B433" s="326"/>
      <c r="C433" s="333"/>
      <c r="D433" s="334"/>
      <c r="E433" s="307" t="s">
        <v>792</v>
      </c>
      <c r="F433" s="304">
        <f t="shared" si="7"/>
        <v>0</v>
      </c>
      <c r="G433" s="305"/>
      <c r="H433" s="305"/>
    </row>
    <row r="434" spans="1:8">
      <c r="A434" s="332">
        <v>2731</v>
      </c>
      <c r="B434" s="342" t="s">
        <v>85</v>
      </c>
      <c r="C434" s="338">
        <v>3</v>
      </c>
      <c r="D434" s="339">
        <v>1</v>
      </c>
      <c r="E434" s="335" t="s">
        <v>895</v>
      </c>
      <c r="F434" s="304">
        <f t="shared" si="7"/>
        <v>0</v>
      </c>
      <c r="G434" s="4"/>
      <c r="H434" s="4"/>
    </row>
    <row r="435" spans="1:8">
      <c r="A435" s="332"/>
      <c r="B435" s="337"/>
      <c r="C435" s="338"/>
      <c r="D435" s="339"/>
      <c r="E435" s="307" t="s">
        <v>764</v>
      </c>
      <c r="F435" s="304">
        <f t="shared" si="7"/>
        <v>0</v>
      </c>
      <c r="G435" s="4"/>
      <c r="H435" s="4"/>
    </row>
    <row r="436" spans="1:8">
      <c r="A436" s="332"/>
      <c r="B436" s="337"/>
      <c r="C436" s="338"/>
      <c r="D436" s="339"/>
      <c r="E436" s="307" t="s">
        <v>896</v>
      </c>
      <c r="F436" s="304">
        <f t="shared" si="7"/>
        <v>0</v>
      </c>
      <c r="G436" s="4"/>
      <c r="H436" s="4"/>
    </row>
    <row r="437" spans="1:8" ht="25.5">
      <c r="A437" s="332"/>
      <c r="B437" s="337"/>
      <c r="C437" s="338"/>
      <c r="D437" s="339"/>
      <c r="E437" s="307" t="s">
        <v>766</v>
      </c>
      <c r="F437" s="304">
        <f t="shared" si="7"/>
        <v>0</v>
      </c>
      <c r="G437" s="4"/>
      <c r="H437" s="4"/>
    </row>
    <row r="438" spans="1:8">
      <c r="A438" s="332">
        <v>2732</v>
      </c>
      <c r="B438" s="342" t="s">
        <v>85</v>
      </c>
      <c r="C438" s="338">
        <v>3</v>
      </c>
      <c r="D438" s="339">
        <v>2</v>
      </c>
      <c r="E438" s="307" t="s">
        <v>792</v>
      </c>
      <c r="F438" s="304">
        <f t="shared" si="7"/>
        <v>0</v>
      </c>
      <c r="G438" s="4"/>
      <c r="H438" s="4"/>
    </row>
    <row r="439" spans="1:8">
      <c r="A439" s="332"/>
      <c r="B439" s="337"/>
      <c r="C439" s="338"/>
      <c r="D439" s="339"/>
      <c r="E439" s="307" t="s">
        <v>792</v>
      </c>
      <c r="F439" s="304">
        <f t="shared" si="7"/>
        <v>0</v>
      </c>
      <c r="G439" s="4"/>
      <c r="H439" s="4"/>
    </row>
    <row r="440" spans="1:8">
      <c r="A440" s="332"/>
      <c r="B440" s="337"/>
      <c r="C440" s="338"/>
      <c r="D440" s="339"/>
      <c r="E440" s="307" t="s">
        <v>897</v>
      </c>
      <c r="F440" s="304">
        <f t="shared" si="7"/>
        <v>0</v>
      </c>
      <c r="G440" s="4"/>
      <c r="H440" s="4"/>
    </row>
    <row r="441" spans="1:8" ht="25.5">
      <c r="A441" s="332"/>
      <c r="B441" s="337"/>
      <c r="C441" s="338"/>
      <c r="D441" s="339"/>
      <c r="E441" s="307" t="s">
        <v>766</v>
      </c>
      <c r="F441" s="304">
        <f t="shared" si="7"/>
        <v>0</v>
      </c>
      <c r="G441" s="4"/>
      <c r="H441" s="4"/>
    </row>
    <row r="442" spans="1:8">
      <c r="A442" s="332">
        <v>2733</v>
      </c>
      <c r="B442" s="342" t="s">
        <v>85</v>
      </c>
      <c r="C442" s="338">
        <v>3</v>
      </c>
      <c r="D442" s="339">
        <v>3</v>
      </c>
      <c r="E442" s="307" t="s">
        <v>792</v>
      </c>
      <c r="F442" s="304">
        <f t="shared" si="7"/>
        <v>0</v>
      </c>
      <c r="G442" s="4"/>
      <c r="H442" s="4"/>
    </row>
    <row r="443" spans="1:8">
      <c r="A443" s="332"/>
      <c r="B443" s="337"/>
      <c r="C443" s="338"/>
      <c r="D443" s="339"/>
      <c r="E443" s="307" t="s">
        <v>792</v>
      </c>
      <c r="F443" s="304">
        <f t="shared" si="7"/>
        <v>0</v>
      </c>
      <c r="G443" s="4"/>
      <c r="H443" s="4"/>
    </row>
    <row r="444" spans="1:8">
      <c r="A444" s="332"/>
      <c r="B444" s="337"/>
      <c r="C444" s="338"/>
      <c r="D444" s="339"/>
      <c r="E444" s="307" t="s">
        <v>898</v>
      </c>
      <c r="F444" s="304">
        <f t="shared" si="7"/>
        <v>0</v>
      </c>
      <c r="G444" s="4"/>
      <c r="H444" s="4"/>
    </row>
    <row r="445" spans="1:8" ht="25.5">
      <c r="A445" s="332"/>
      <c r="B445" s="337"/>
      <c r="C445" s="338"/>
      <c r="D445" s="339"/>
      <c r="E445" s="307" t="s">
        <v>766</v>
      </c>
      <c r="F445" s="304">
        <f t="shared" si="7"/>
        <v>0</v>
      </c>
      <c r="G445" s="4"/>
      <c r="H445" s="4"/>
    </row>
    <row r="446" spans="1:8">
      <c r="A446" s="332">
        <v>2734</v>
      </c>
      <c r="B446" s="342" t="s">
        <v>85</v>
      </c>
      <c r="C446" s="338">
        <v>3</v>
      </c>
      <c r="D446" s="339">
        <v>4</v>
      </c>
      <c r="E446" s="307" t="s">
        <v>792</v>
      </c>
      <c r="F446" s="304">
        <f t="shared" si="7"/>
        <v>0</v>
      </c>
      <c r="G446" s="4"/>
      <c r="H446" s="4"/>
    </row>
    <row r="447" spans="1:8">
      <c r="A447" s="332"/>
      <c r="B447" s="337"/>
      <c r="C447" s="338"/>
      <c r="D447" s="339"/>
      <c r="E447" s="307" t="s">
        <v>792</v>
      </c>
      <c r="F447" s="304">
        <f t="shared" si="7"/>
        <v>0</v>
      </c>
      <c r="G447" s="4"/>
      <c r="H447" s="4"/>
    </row>
    <row r="448" spans="1:8" ht="25.5">
      <c r="A448" s="332"/>
      <c r="B448" s="337"/>
      <c r="C448" s="338"/>
      <c r="D448" s="339"/>
      <c r="E448" s="307" t="s">
        <v>899</v>
      </c>
      <c r="F448" s="304">
        <f t="shared" si="7"/>
        <v>0</v>
      </c>
      <c r="G448" s="4"/>
      <c r="H448" s="4"/>
    </row>
    <row r="449" spans="1:8" ht="25.5">
      <c r="A449" s="332"/>
      <c r="B449" s="337"/>
      <c r="C449" s="338"/>
      <c r="D449" s="339"/>
      <c r="E449" s="307" t="s">
        <v>766</v>
      </c>
      <c r="F449" s="304">
        <f t="shared" si="7"/>
        <v>0</v>
      </c>
      <c r="G449" s="4"/>
      <c r="H449" s="4"/>
    </row>
    <row r="450" spans="1:8">
      <c r="A450" s="332">
        <v>2740</v>
      </c>
      <c r="B450" s="348" t="s">
        <v>85</v>
      </c>
      <c r="C450" s="333">
        <v>4</v>
      </c>
      <c r="D450" s="334">
        <v>0</v>
      </c>
      <c r="E450" s="307" t="s">
        <v>792</v>
      </c>
      <c r="F450" s="304">
        <f t="shared" si="7"/>
        <v>0</v>
      </c>
      <c r="G450" s="4"/>
      <c r="H450" s="4"/>
    </row>
    <row r="451" spans="1:8" s="336" customFormat="1">
      <c r="A451" s="332"/>
      <c r="B451" s="326"/>
      <c r="C451" s="333"/>
      <c r="D451" s="334"/>
      <c r="E451" s="307" t="s">
        <v>792</v>
      </c>
      <c r="F451" s="304">
        <f t="shared" si="7"/>
        <v>0</v>
      </c>
      <c r="G451" s="305"/>
      <c r="H451" s="305"/>
    </row>
    <row r="452" spans="1:8">
      <c r="A452" s="332">
        <v>2741</v>
      </c>
      <c r="B452" s="342" t="s">
        <v>85</v>
      </c>
      <c r="C452" s="338">
        <v>4</v>
      </c>
      <c r="D452" s="339">
        <v>1</v>
      </c>
      <c r="E452" s="335" t="s">
        <v>900</v>
      </c>
      <c r="F452" s="304">
        <f t="shared" ref="F452:F515" si="8">G452+H452</f>
        <v>0</v>
      </c>
      <c r="G452" s="4"/>
      <c r="H452" s="4"/>
    </row>
    <row r="453" spans="1:8">
      <c r="A453" s="332"/>
      <c r="B453" s="337"/>
      <c r="C453" s="338"/>
      <c r="D453" s="339"/>
      <c r="E453" s="307" t="s">
        <v>764</v>
      </c>
      <c r="F453" s="304">
        <f t="shared" si="8"/>
        <v>0</v>
      </c>
      <c r="G453" s="4"/>
      <c r="H453" s="4"/>
    </row>
    <row r="454" spans="1:8">
      <c r="A454" s="332"/>
      <c r="B454" s="337"/>
      <c r="C454" s="338"/>
      <c r="D454" s="339"/>
      <c r="E454" s="307" t="s">
        <v>900</v>
      </c>
      <c r="F454" s="304">
        <f t="shared" si="8"/>
        <v>0</v>
      </c>
      <c r="G454" s="4"/>
      <c r="H454" s="4"/>
    </row>
    <row r="455" spans="1:8" ht="25.5">
      <c r="A455" s="332"/>
      <c r="B455" s="337"/>
      <c r="C455" s="338"/>
      <c r="D455" s="339"/>
      <c r="E455" s="307" t="s">
        <v>766</v>
      </c>
      <c r="F455" s="304">
        <f t="shared" si="8"/>
        <v>0</v>
      </c>
      <c r="G455" s="4"/>
      <c r="H455" s="4"/>
    </row>
    <row r="456" spans="1:8">
      <c r="A456" s="332">
        <v>2750</v>
      </c>
      <c r="B456" s="348" t="s">
        <v>85</v>
      </c>
      <c r="C456" s="333">
        <v>5</v>
      </c>
      <c r="D456" s="334">
        <v>0</v>
      </c>
      <c r="E456" s="307" t="s">
        <v>792</v>
      </c>
      <c r="F456" s="304">
        <f t="shared" si="8"/>
        <v>0</v>
      </c>
      <c r="G456" s="4"/>
      <c r="H456" s="4"/>
    </row>
    <row r="457" spans="1:8" s="336" customFormat="1">
      <c r="A457" s="332"/>
      <c r="B457" s="326"/>
      <c r="C457" s="333"/>
      <c r="D457" s="334"/>
      <c r="E457" s="307" t="s">
        <v>792</v>
      </c>
      <c r="F457" s="304">
        <f t="shared" si="8"/>
        <v>0</v>
      </c>
      <c r="G457" s="305"/>
      <c r="H457" s="305"/>
    </row>
    <row r="458" spans="1:8" ht="25.5">
      <c r="A458" s="332">
        <v>2751</v>
      </c>
      <c r="B458" s="342" t="s">
        <v>85</v>
      </c>
      <c r="C458" s="338">
        <v>5</v>
      </c>
      <c r="D458" s="339">
        <v>1</v>
      </c>
      <c r="E458" s="335" t="s">
        <v>901</v>
      </c>
      <c r="F458" s="304">
        <f t="shared" si="8"/>
        <v>0</v>
      </c>
      <c r="G458" s="4"/>
      <c r="H458" s="4"/>
    </row>
    <row r="459" spans="1:8">
      <c r="A459" s="332"/>
      <c r="B459" s="337"/>
      <c r="C459" s="338"/>
      <c r="D459" s="339"/>
      <c r="E459" s="307" t="s">
        <v>764</v>
      </c>
      <c r="F459" s="304">
        <f t="shared" si="8"/>
        <v>0</v>
      </c>
      <c r="G459" s="4"/>
      <c r="H459" s="4"/>
    </row>
    <row r="460" spans="1:8" ht="25.5">
      <c r="A460" s="332"/>
      <c r="B460" s="337"/>
      <c r="C460" s="338"/>
      <c r="D460" s="339"/>
      <c r="E460" s="307" t="s">
        <v>901</v>
      </c>
      <c r="F460" s="304">
        <f t="shared" si="8"/>
        <v>0</v>
      </c>
      <c r="G460" s="4"/>
      <c r="H460" s="4"/>
    </row>
    <row r="461" spans="1:8" ht="25.5">
      <c r="A461" s="332"/>
      <c r="B461" s="337"/>
      <c r="C461" s="338"/>
      <c r="D461" s="339"/>
      <c r="E461" s="307" t="s">
        <v>766</v>
      </c>
      <c r="F461" s="304">
        <f t="shared" si="8"/>
        <v>0</v>
      </c>
      <c r="G461" s="4"/>
      <c r="H461" s="4"/>
    </row>
    <row r="462" spans="1:8">
      <c r="A462" s="332">
        <v>2760</v>
      </c>
      <c r="B462" s="348" t="s">
        <v>85</v>
      </c>
      <c r="C462" s="333">
        <v>6</v>
      </c>
      <c r="D462" s="334">
        <v>0</v>
      </c>
      <c r="E462" s="307" t="s">
        <v>792</v>
      </c>
      <c r="F462" s="304">
        <f t="shared" si="8"/>
        <v>0</v>
      </c>
      <c r="G462" s="4"/>
      <c r="H462" s="4"/>
    </row>
    <row r="463" spans="1:8" s="336" customFormat="1">
      <c r="A463" s="332"/>
      <c r="B463" s="326"/>
      <c r="C463" s="333"/>
      <c r="D463" s="334"/>
      <c r="E463" s="307" t="s">
        <v>792</v>
      </c>
      <c r="F463" s="304">
        <f t="shared" si="8"/>
        <v>0</v>
      </c>
      <c r="G463" s="305"/>
      <c r="H463" s="305"/>
    </row>
    <row r="464" spans="1:8">
      <c r="A464" s="332">
        <v>2761</v>
      </c>
      <c r="B464" s="342" t="s">
        <v>85</v>
      </c>
      <c r="C464" s="338">
        <v>6</v>
      </c>
      <c r="D464" s="339">
        <v>1</v>
      </c>
      <c r="E464" s="335" t="s">
        <v>902</v>
      </c>
      <c r="F464" s="304">
        <f t="shared" si="8"/>
        <v>0</v>
      </c>
      <c r="G464" s="4"/>
      <c r="H464" s="4"/>
    </row>
    <row r="465" spans="1:8">
      <c r="A465" s="332"/>
      <c r="B465" s="337"/>
      <c r="C465" s="338"/>
      <c r="D465" s="339"/>
      <c r="E465" s="307" t="s">
        <v>764</v>
      </c>
      <c r="F465" s="304">
        <f t="shared" si="8"/>
        <v>0</v>
      </c>
      <c r="G465" s="4"/>
      <c r="H465" s="4"/>
    </row>
    <row r="466" spans="1:8">
      <c r="A466" s="332"/>
      <c r="B466" s="337"/>
      <c r="C466" s="338"/>
      <c r="D466" s="339"/>
      <c r="E466" s="307" t="s">
        <v>903</v>
      </c>
      <c r="F466" s="304">
        <f t="shared" si="8"/>
        <v>0</v>
      </c>
      <c r="G466" s="4"/>
      <c r="H466" s="4"/>
    </row>
    <row r="467" spans="1:8" ht="25.5">
      <c r="A467" s="332"/>
      <c r="B467" s="337"/>
      <c r="C467" s="338"/>
      <c r="D467" s="339"/>
      <c r="E467" s="307" t="s">
        <v>766</v>
      </c>
      <c r="F467" s="304">
        <f t="shared" si="8"/>
        <v>0</v>
      </c>
      <c r="G467" s="4"/>
      <c r="H467" s="4"/>
    </row>
    <row r="468" spans="1:8">
      <c r="A468" s="332">
        <v>2762</v>
      </c>
      <c r="B468" s="342" t="s">
        <v>85</v>
      </c>
      <c r="C468" s="338">
        <v>6</v>
      </c>
      <c r="D468" s="339">
        <v>2</v>
      </c>
      <c r="E468" s="307" t="s">
        <v>792</v>
      </c>
      <c r="F468" s="304">
        <f t="shared" si="8"/>
        <v>0</v>
      </c>
      <c r="G468" s="4"/>
      <c r="H468" s="4"/>
    </row>
    <row r="469" spans="1:8">
      <c r="A469" s="332"/>
      <c r="B469" s="337"/>
      <c r="C469" s="338"/>
      <c r="D469" s="339"/>
      <c r="E469" s="307" t="s">
        <v>792</v>
      </c>
      <c r="F469" s="304">
        <f t="shared" si="8"/>
        <v>0</v>
      </c>
      <c r="G469" s="4"/>
      <c r="H469" s="4"/>
    </row>
    <row r="470" spans="1:8">
      <c r="A470" s="332"/>
      <c r="B470" s="337"/>
      <c r="C470" s="338"/>
      <c r="D470" s="339"/>
      <c r="E470" s="307" t="s">
        <v>902</v>
      </c>
      <c r="F470" s="304">
        <f t="shared" si="8"/>
        <v>0</v>
      </c>
      <c r="G470" s="4"/>
      <c r="H470" s="4"/>
    </row>
    <row r="471" spans="1:8" ht="25.5">
      <c r="A471" s="332"/>
      <c r="B471" s="337"/>
      <c r="C471" s="338"/>
      <c r="D471" s="339"/>
      <c r="E471" s="307" t="s">
        <v>766</v>
      </c>
      <c r="F471" s="304">
        <f t="shared" si="8"/>
        <v>0</v>
      </c>
      <c r="G471" s="4"/>
      <c r="H471" s="4"/>
    </row>
    <row r="472" spans="1:8" s="330" customFormat="1" ht="25.5">
      <c r="A472" s="347">
        <v>2800</v>
      </c>
      <c r="B472" s="348" t="s">
        <v>86</v>
      </c>
      <c r="C472" s="333">
        <v>0</v>
      </c>
      <c r="D472" s="334">
        <v>0</v>
      </c>
      <c r="E472" s="349" t="s">
        <v>969</v>
      </c>
      <c r="F472" s="304">
        <v>200</v>
      </c>
      <c r="G472" s="1"/>
      <c r="H472" s="1">
        <f>H474+H480+H510+H524+H538+H544</f>
        <v>0</v>
      </c>
    </row>
    <row r="473" spans="1:8">
      <c r="A473" s="331"/>
      <c r="B473" s="326"/>
      <c r="C473" s="327"/>
      <c r="D473" s="328"/>
      <c r="E473" s="307" t="s">
        <v>792</v>
      </c>
      <c r="F473" s="304">
        <f t="shared" si="8"/>
        <v>0</v>
      </c>
      <c r="G473" s="4"/>
      <c r="H473" s="4"/>
    </row>
    <row r="474" spans="1:8">
      <c r="A474" s="332">
        <v>2810</v>
      </c>
      <c r="B474" s="342" t="s">
        <v>86</v>
      </c>
      <c r="C474" s="338">
        <v>1</v>
      </c>
      <c r="D474" s="339">
        <v>0</v>
      </c>
      <c r="E474" s="335" t="s">
        <v>904</v>
      </c>
      <c r="F474" s="304"/>
      <c r="G474" s="4"/>
      <c r="H474" s="4">
        <f>H476</f>
        <v>0</v>
      </c>
    </row>
    <row r="475" spans="1:8" s="336" customFormat="1">
      <c r="A475" s="332"/>
      <c r="B475" s="326"/>
      <c r="C475" s="333"/>
      <c r="D475" s="334"/>
      <c r="E475" s="307" t="s">
        <v>2</v>
      </c>
      <c r="F475" s="304"/>
      <c r="G475" s="305"/>
      <c r="H475" s="305"/>
    </row>
    <row r="476" spans="1:8">
      <c r="A476" s="332">
        <v>2811</v>
      </c>
      <c r="B476" s="342" t="s">
        <v>86</v>
      </c>
      <c r="C476" s="338">
        <v>1</v>
      </c>
      <c r="D476" s="339">
        <v>1</v>
      </c>
      <c r="E476" s="335" t="s">
        <v>904</v>
      </c>
      <c r="F476" s="304">
        <f t="shared" si="8"/>
        <v>0</v>
      </c>
      <c r="G476" s="4">
        <f>G478+G479</f>
        <v>0</v>
      </c>
      <c r="H476" s="4">
        <f>H478+H479</f>
        <v>0</v>
      </c>
    </row>
    <row r="477" spans="1:8">
      <c r="A477" s="332"/>
      <c r="B477" s="337"/>
      <c r="C477" s="338"/>
      <c r="D477" s="339"/>
      <c r="E477" s="307" t="s">
        <v>764</v>
      </c>
      <c r="F477" s="304"/>
      <c r="G477" s="4"/>
      <c r="H477" s="4"/>
    </row>
    <row r="478" spans="1:8">
      <c r="A478" s="332"/>
      <c r="B478" s="337"/>
      <c r="C478" s="338"/>
      <c r="D478" s="339"/>
      <c r="E478" s="307" t="s">
        <v>904</v>
      </c>
      <c r="F478" s="304">
        <f t="shared" si="8"/>
        <v>0</v>
      </c>
      <c r="G478" s="4"/>
      <c r="H478" s="4"/>
    </row>
    <row r="479" spans="1:8" ht="25.5">
      <c r="A479" s="332"/>
      <c r="B479" s="337"/>
      <c r="C479" s="338"/>
      <c r="D479" s="339"/>
      <c r="E479" s="307" t="s">
        <v>766</v>
      </c>
      <c r="F479" s="304">
        <f t="shared" si="8"/>
        <v>0</v>
      </c>
      <c r="G479" s="4"/>
      <c r="H479" s="4"/>
    </row>
    <row r="480" spans="1:8">
      <c r="A480" s="332">
        <v>2820</v>
      </c>
      <c r="B480" s="348" t="s">
        <v>86</v>
      </c>
      <c r="C480" s="333">
        <v>2</v>
      </c>
      <c r="D480" s="334">
        <v>0</v>
      </c>
      <c r="E480" s="335" t="s">
        <v>905</v>
      </c>
      <c r="F480" s="304">
        <f t="shared" si="8"/>
        <v>0</v>
      </c>
      <c r="G480" s="4"/>
      <c r="H480" s="4">
        <f>H482+H486+H490+H494+H498+H502+H506</f>
        <v>0</v>
      </c>
    </row>
    <row r="481" spans="1:8" s="336" customFormat="1">
      <c r="A481" s="332"/>
      <c r="B481" s="326"/>
      <c r="C481" s="333"/>
      <c r="D481" s="334"/>
      <c r="E481" s="307" t="s">
        <v>792</v>
      </c>
      <c r="F481" s="304"/>
      <c r="G481" s="305"/>
      <c r="H481" s="305"/>
    </row>
    <row r="482" spans="1:8">
      <c r="A482" s="332">
        <v>2821</v>
      </c>
      <c r="B482" s="342" t="s">
        <v>86</v>
      </c>
      <c r="C482" s="338">
        <v>2</v>
      </c>
      <c r="D482" s="339">
        <v>1</v>
      </c>
      <c r="E482" s="335" t="s">
        <v>905</v>
      </c>
      <c r="F482" s="304">
        <f t="shared" si="8"/>
        <v>0</v>
      </c>
      <c r="G482" s="4">
        <f>G484+G485</f>
        <v>0</v>
      </c>
      <c r="H482" s="4">
        <f>H484+H485</f>
        <v>0</v>
      </c>
    </row>
    <row r="483" spans="1:8">
      <c r="A483" s="332"/>
      <c r="B483" s="337"/>
      <c r="C483" s="338"/>
      <c r="D483" s="339"/>
      <c r="E483" s="307" t="s">
        <v>764</v>
      </c>
      <c r="F483" s="304"/>
      <c r="G483" s="4"/>
      <c r="H483" s="4"/>
    </row>
    <row r="484" spans="1:8">
      <c r="A484" s="332"/>
      <c r="B484" s="337"/>
      <c r="C484" s="338"/>
      <c r="D484" s="339"/>
      <c r="E484" s="307" t="s">
        <v>906</v>
      </c>
      <c r="F484" s="304"/>
      <c r="G484" s="4"/>
      <c r="H484" s="4"/>
    </row>
    <row r="485" spans="1:8" ht="25.5">
      <c r="A485" s="332"/>
      <c r="B485" s="337"/>
      <c r="C485" s="338"/>
      <c r="D485" s="339"/>
      <c r="E485" s="307" t="s">
        <v>766</v>
      </c>
      <c r="F485" s="304"/>
      <c r="G485" s="4"/>
      <c r="H485" s="4"/>
    </row>
    <row r="486" spans="1:8">
      <c r="A486" s="332"/>
      <c r="B486" s="337"/>
      <c r="C486" s="338"/>
      <c r="D486" s="339"/>
      <c r="E486" s="343" t="s">
        <v>970</v>
      </c>
      <c r="F486" s="304"/>
      <c r="G486" s="4"/>
      <c r="H486" s="4"/>
    </row>
    <row r="487" spans="1:8">
      <c r="A487" s="332"/>
      <c r="B487" s="337"/>
      <c r="C487" s="338"/>
      <c r="D487" s="339"/>
      <c r="E487" s="350" t="s">
        <v>907</v>
      </c>
      <c r="F487" s="304"/>
      <c r="G487" s="4"/>
      <c r="H487" s="4"/>
    </row>
    <row r="488" spans="1:8" ht="25.5">
      <c r="A488" s="332"/>
      <c r="B488" s="337"/>
      <c r="C488" s="338"/>
      <c r="D488" s="339"/>
      <c r="E488" s="351" t="s">
        <v>971</v>
      </c>
      <c r="F488" s="304"/>
      <c r="G488" s="4"/>
      <c r="H488" s="4"/>
    </row>
    <row r="489" spans="1:8" ht="25.5">
      <c r="A489" s="332"/>
      <c r="B489" s="337"/>
      <c r="C489" s="338"/>
      <c r="D489" s="339"/>
      <c r="E489" s="343" t="s">
        <v>908</v>
      </c>
      <c r="F489" s="304">
        <f t="shared" si="8"/>
        <v>0</v>
      </c>
      <c r="G489" s="4"/>
      <c r="H489" s="4"/>
    </row>
    <row r="490" spans="1:8" ht="25.5">
      <c r="A490" s="332">
        <v>2823</v>
      </c>
      <c r="B490" s="342" t="s">
        <v>86</v>
      </c>
      <c r="C490" s="338">
        <v>2</v>
      </c>
      <c r="D490" s="339">
        <v>3</v>
      </c>
      <c r="E490" s="352" t="s">
        <v>909</v>
      </c>
      <c r="F490" s="304">
        <v>0</v>
      </c>
      <c r="G490" s="4">
        <v>0</v>
      </c>
      <c r="H490" s="4">
        <f>H492+H493</f>
        <v>0</v>
      </c>
    </row>
    <row r="491" spans="1:8">
      <c r="A491" s="332"/>
      <c r="B491" s="337"/>
      <c r="C491" s="338">
        <v>2</v>
      </c>
      <c r="D491" s="339">
        <v>4</v>
      </c>
      <c r="E491" s="307" t="s">
        <v>910</v>
      </c>
      <c r="F491" s="304">
        <v>200</v>
      </c>
      <c r="G491" s="308"/>
      <c r="H491" s="305"/>
    </row>
    <row r="492" spans="1:8" ht="25.5">
      <c r="A492" s="332"/>
      <c r="B492" s="337"/>
      <c r="C492" s="338"/>
      <c r="D492" s="339"/>
      <c r="E492" s="307" t="s">
        <v>766</v>
      </c>
      <c r="F492" s="304"/>
      <c r="G492" s="4"/>
      <c r="H492" s="4"/>
    </row>
    <row r="493" spans="1:8">
      <c r="A493" s="332"/>
      <c r="B493" s="337"/>
      <c r="C493" s="338"/>
      <c r="D493" s="339"/>
      <c r="E493" s="307" t="s">
        <v>911</v>
      </c>
      <c r="F493" s="304">
        <v>200</v>
      </c>
      <c r="G493" s="308"/>
      <c r="H493" s="4"/>
    </row>
    <row r="494" spans="1:8">
      <c r="A494" s="332"/>
      <c r="B494" s="337"/>
      <c r="C494" s="338"/>
      <c r="D494" s="339"/>
      <c r="E494" s="343" t="s">
        <v>970</v>
      </c>
      <c r="F494" s="304"/>
      <c r="G494" s="4"/>
      <c r="H494" s="4"/>
    </row>
    <row r="495" spans="1:8">
      <c r="A495" s="332"/>
      <c r="B495" s="337"/>
      <c r="C495" s="338"/>
      <c r="D495" s="339"/>
      <c r="E495" s="350" t="s">
        <v>907</v>
      </c>
      <c r="F495" s="304"/>
      <c r="G495" s="4"/>
      <c r="H495" s="4"/>
    </row>
    <row r="496" spans="1:8" ht="25.5">
      <c r="A496" s="332"/>
      <c r="B496" s="337"/>
      <c r="C496" s="338"/>
      <c r="D496" s="339"/>
      <c r="E496" s="351" t="s">
        <v>971</v>
      </c>
      <c r="F496" s="304"/>
      <c r="G496" s="4"/>
      <c r="H496" s="4"/>
    </row>
    <row r="497" spans="1:8" ht="25.5">
      <c r="A497" s="332"/>
      <c r="B497" s="337"/>
      <c r="C497" s="338"/>
      <c r="D497" s="339"/>
      <c r="E497" s="343" t="s">
        <v>908</v>
      </c>
      <c r="F497" s="304">
        <f t="shared" si="8"/>
        <v>0</v>
      </c>
      <c r="G497" s="4"/>
      <c r="H497" s="4"/>
    </row>
    <row r="498" spans="1:8" ht="25.5">
      <c r="A498" s="332">
        <v>2825</v>
      </c>
      <c r="B498" s="342" t="s">
        <v>86</v>
      </c>
      <c r="C498" s="338">
        <v>2</v>
      </c>
      <c r="D498" s="339">
        <v>5</v>
      </c>
      <c r="E498" s="352" t="s">
        <v>909</v>
      </c>
      <c r="F498" s="304">
        <f t="shared" si="8"/>
        <v>0</v>
      </c>
      <c r="G498" s="4">
        <f>G500+G501</f>
        <v>0</v>
      </c>
      <c r="H498" s="4">
        <f>H500+H501</f>
        <v>0</v>
      </c>
    </row>
    <row r="499" spans="1:8">
      <c r="A499" s="332"/>
      <c r="B499" s="337"/>
      <c r="C499" s="338"/>
      <c r="D499" s="339"/>
      <c r="E499" s="307" t="s">
        <v>792</v>
      </c>
      <c r="F499" s="304"/>
      <c r="G499" s="305"/>
      <c r="H499" s="305"/>
    </row>
    <row r="500" spans="1:8">
      <c r="A500" s="332"/>
      <c r="B500" s="337"/>
      <c r="C500" s="338"/>
      <c r="D500" s="339"/>
      <c r="E500" s="307" t="s">
        <v>912</v>
      </c>
      <c r="F500" s="304">
        <f t="shared" si="8"/>
        <v>0</v>
      </c>
      <c r="G500" s="4"/>
      <c r="H500" s="4"/>
    </row>
    <row r="501" spans="1:8" ht="25.5">
      <c r="A501" s="332"/>
      <c r="B501" s="337"/>
      <c r="C501" s="338"/>
      <c r="D501" s="339"/>
      <c r="E501" s="307" t="s">
        <v>766</v>
      </c>
      <c r="F501" s="304">
        <f t="shared" si="8"/>
        <v>0</v>
      </c>
      <c r="G501" s="4"/>
      <c r="H501" s="4"/>
    </row>
    <row r="502" spans="1:8">
      <c r="A502" s="332">
        <v>2826</v>
      </c>
      <c r="B502" s="342" t="s">
        <v>86</v>
      </c>
      <c r="C502" s="338">
        <v>2</v>
      </c>
      <c r="D502" s="339">
        <v>6</v>
      </c>
      <c r="E502" s="307" t="s">
        <v>792</v>
      </c>
      <c r="F502" s="304">
        <f t="shared" si="8"/>
        <v>0</v>
      </c>
      <c r="G502" s="4">
        <f>G504+G505</f>
        <v>0</v>
      </c>
      <c r="H502" s="4">
        <f>H504+H505</f>
        <v>0</v>
      </c>
    </row>
    <row r="503" spans="1:8">
      <c r="A503" s="332"/>
      <c r="B503" s="337"/>
      <c r="C503" s="338"/>
      <c r="D503" s="339"/>
      <c r="E503" s="307" t="s">
        <v>792</v>
      </c>
      <c r="F503" s="304"/>
      <c r="G503" s="305"/>
      <c r="H503" s="305"/>
    </row>
    <row r="504" spans="1:8">
      <c r="A504" s="332"/>
      <c r="B504" s="337"/>
      <c r="C504" s="338"/>
      <c r="D504" s="339"/>
      <c r="E504" s="307" t="s">
        <v>913</v>
      </c>
      <c r="F504" s="304">
        <f t="shared" si="8"/>
        <v>0</v>
      </c>
      <c r="G504" s="4"/>
      <c r="H504" s="4"/>
    </row>
    <row r="505" spans="1:8" ht="25.5">
      <c r="A505" s="332"/>
      <c r="B505" s="337"/>
      <c r="C505" s="338"/>
      <c r="D505" s="339"/>
      <c r="E505" s="307" t="s">
        <v>766</v>
      </c>
      <c r="F505" s="304">
        <f t="shared" si="8"/>
        <v>0</v>
      </c>
      <c r="G505" s="4"/>
      <c r="H505" s="4"/>
    </row>
    <row r="506" spans="1:8">
      <c r="A506" s="332">
        <v>2827</v>
      </c>
      <c r="B506" s="342" t="s">
        <v>86</v>
      </c>
      <c r="C506" s="338">
        <v>2</v>
      </c>
      <c r="D506" s="339">
        <v>7</v>
      </c>
      <c r="E506" s="307" t="s">
        <v>792</v>
      </c>
      <c r="F506" s="304">
        <f t="shared" si="8"/>
        <v>0</v>
      </c>
      <c r="G506" s="4">
        <f>G508+G509</f>
        <v>0</v>
      </c>
      <c r="H506" s="4">
        <f>H508+H509</f>
        <v>0</v>
      </c>
    </row>
    <row r="507" spans="1:8">
      <c r="A507" s="332"/>
      <c r="B507" s="337"/>
      <c r="C507" s="338"/>
      <c r="D507" s="339"/>
      <c r="E507" s="307" t="s">
        <v>792</v>
      </c>
      <c r="F507" s="304"/>
      <c r="G507" s="305"/>
      <c r="H507" s="305"/>
    </row>
    <row r="508" spans="1:8" ht="25.5">
      <c r="A508" s="332"/>
      <c r="B508" s="337"/>
      <c r="C508" s="338"/>
      <c r="D508" s="339"/>
      <c r="E508" s="307" t="s">
        <v>914</v>
      </c>
      <c r="F508" s="304">
        <f t="shared" si="8"/>
        <v>0</v>
      </c>
      <c r="G508" s="4"/>
      <c r="H508" s="4"/>
    </row>
    <row r="509" spans="1:8" ht="25.5">
      <c r="A509" s="332"/>
      <c r="B509" s="337"/>
      <c r="C509" s="338"/>
      <c r="D509" s="339"/>
      <c r="E509" s="307" t="s">
        <v>766</v>
      </c>
      <c r="F509" s="304">
        <f t="shared" si="8"/>
        <v>0</v>
      </c>
      <c r="G509" s="4"/>
      <c r="H509" s="4"/>
    </row>
    <row r="510" spans="1:8">
      <c r="A510" s="332">
        <v>2830</v>
      </c>
      <c r="B510" s="348" t="s">
        <v>86</v>
      </c>
      <c r="C510" s="333">
        <v>3</v>
      </c>
      <c r="D510" s="334">
        <v>0</v>
      </c>
      <c r="E510" s="307" t="s">
        <v>792</v>
      </c>
      <c r="F510" s="304">
        <f t="shared" si="8"/>
        <v>0</v>
      </c>
      <c r="G510" s="4">
        <f>G512+G516+G520</f>
        <v>0</v>
      </c>
      <c r="H510" s="4">
        <f>H512+H516+H520</f>
        <v>0</v>
      </c>
    </row>
    <row r="511" spans="1:8" s="336" customFormat="1">
      <c r="A511" s="332"/>
      <c r="B511" s="326"/>
      <c r="C511" s="333"/>
      <c r="D511" s="334"/>
      <c r="E511" s="307" t="s">
        <v>792</v>
      </c>
      <c r="F511" s="304"/>
      <c r="G511" s="305"/>
      <c r="H511" s="305"/>
    </row>
    <row r="512" spans="1:8" ht="25.5">
      <c r="A512" s="332">
        <v>2831</v>
      </c>
      <c r="B512" s="342" t="s">
        <v>86</v>
      </c>
      <c r="C512" s="338">
        <v>3</v>
      </c>
      <c r="D512" s="339">
        <v>1</v>
      </c>
      <c r="E512" s="335" t="s">
        <v>915</v>
      </c>
      <c r="F512" s="304">
        <f t="shared" si="8"/>
        <v>0</v>
      </c>
      <c r="G512" s="4">
        <f>G514+G515</f>
        <v>0</v>
      </c>
      <c r="H512" s="4">
        <f>H514+H515</f>
        <v>0</v>
      </c>
    </row>
    <row r="513" spans="1:8">
      <c r="A513" s="332"/>
      <c r="B513" s="337"/>
      <c r="C513" s="338"/>
      <c r="D513" s="339"/>
      <c r="E513" s="307" t="s">
        <v>764</v>
      </c>
      <c r="F513" s="304"/>
      <c r="G513" s="4"/>
      <c r="H513" s="4"/>
    </row>
    <row r="514" spans="1:8">
      <c r="A514" s="332"/>
      <c r="B514" s="337"/>
      <c r="C514" s="338"/>
      <c r="D514" s="339"/>
      <c r="E514" s="307" t="s">
        <v>916</v>
      </c>
      <c r="F514" s="304">
        <f t="shared" si="8"/>
        <v>0</v>
      </c>
      <c r="G514" s="4"/>
      <c r="H514" s="4"/>
    </row>
    <row r="515" spans="1:8" ht="25.5">
      <c r="A515" s="332"/>
      <c r="B515" s="337"/>
      <c r="C515" s="338"/>
      <c r="D515" s="339"/>
      <c r="E515" s="307" t="s">
        <v>766</v>
      </c>
      <c r="F515" s="304">
        <f t="shared" si="8"/>
        <v>0</v>
      </c>
      <c r="G515" s="4"/>
      <c r="H515" s="4"/>
    </row>
    <row r="516" spans="1:8">
      <c r="A516" s="332">
        <v>2832</v>
      </c>
      <c r="B516" s="342" t="s">
        <v>86</v>
      </c>
      <c r="C516" s="338">
        <v>3</v>
      </c>
      <c r="D516" s="339">
        <v>2</v>
      </c>
      <c r="E516" s="307" t="s">
        <v>792</v>
      </c>
      <c r="F516" s="304">
        <f t="shared" ref="F516:F583" si="9">G516+H516</f>
        <v>0</v>
      </c>
      <c r="G516" s="4">
        <f>G518+G519</f>
        <v>0</v>
      </c>
      <c r="H516" s="4">
        <f>H518+H519</f>
        <v>0</v>
      </c>
    </row>
    <row r="517" spans="1:8">
      <c r="A517" s="332"/>
      <c r="B517" s="337"/>
      <c r="C517" s="338"/>
      <c r="D517" s="339"/>
      <c r="E517" s="307" t="s">
        <v>792</v>
      </c>
      <c r="F517" s="304"/>
      <c r="G517" s="4"/>
      <c r="H517" s="4"/>
    </row>
    <row r="518" spans="1:8">
      <c r="A518" s="332"/>
      <c r="B518" s="337"/>
      <c r="C518" s="338"/>
      <c r="D518" s="339"/>
      <c r="E518" s="307" t="s">
        <v>917</v>
      </c>
      <c r="F518" s="304">
        <f t="shared" si="9"/>
        <v>0</v>
      </c>
      <c r="G518" s="4"/>
      <c r="H518" s="4"/>
    </row>
    <row r="519" spans="1:8" ht="25.5">
      <c r="A519" s="332"/>
      <c r="B519" s="337"/>
      <c r="C519" s="338"/>
      <c r="D519" s="339"/>
      <c r="E519" s="307" t="s">
        <v>766</v>
      </c>
      <c r="F519" s="304">
        <f t="shared" si="9"/>
        <v>0</v>
      </c>
      <c r="G519" s="4"/>
      <c r="H519" s="4"/>
    </row>
    <row r="520" spans="1:8">
      <c r="A520" s="332">
        <v>2833</v>
      </c>
      <c r="B520" s="342" t="s">
        <v>86</v>
      </c>
      <c r="C520" s="338">
        <v>3</v>
      </c>
      <c r="D520" s="339">
        <v>3</v>
      </c>
      <c r="E520" s="307" t="s">
        <v>792</v>
      </c>
      <c r="F520" s="304">
        <f t="shared" si="9"/>
        <v>0</v>
      </c>
      <c r="G520" s="4">
        <f>G522+G523</f>
        <v>0</v>
      </c>
      <c r="H520" s="4">
        <f>H522+H523</f>
        <v>0</v>
      </c>
    </row>
    <row r="521" spans="1:8">
      <c r="A521" s="332"/>
      <c r="B521" s="337"/>
      <c r="C521" s="338"/>
      <c r="D521" s="339"/>
      <c r="E521" s="307" t="s">
        <v>792</v>
      </c>
      <c r="F521" s="304"/>
      <c r="G521" s="4"/>
      <c r="H521" s="4"/>
    </row>
    <row r="522" spans="1:8">
      <c r="A522" s="332"/>
      <c r="B522" s="337"/>
      <c r="C522" s="338"/>
      <c r="D522" s="339"/>
      <c r="E522" s="307" t="s">
        <v>918</v>
      </c>
      <c r="F522" s="304">
        <f t="shared" si="9"/>
        <v>0</v>
      </c>
      <c r="G522" s="4"/>
      <c r="H522" s="4"/>
    </row>
    <row r="523" spans="1:8" ht="25.5">
      <c r="A523" s="332"/>
      <c r="B523" s="337"/>
      <c r="C523" s="338"/>
      <c r="D523" s="339"/>
      <c r="E523" s="307" t="s">
        <v>766</v>
      </c>
      <c r="F523" s="304">
        <f t="shared" si="9"/>
        <v>0</v>
      </c>
      <c r="G523" s="4"/>
      <c r="H523" s="4"/>
    </row>
    <row r="524" spans="1:8">
      <c r="A524" s="332">
        <v>2840</v>
      </c>
      <c r="B524" s="348" t="s">
        <v>86</v>
      </c>
      <c r="C524" s="333">
        <v>4</v>
      </c>
      <c r="D524" s="334">
        <v>0</v>
      </c>
      <c r="E524" s="307" t="s">
        <v>792</v>
      </c>
      <c r="F524" s="304">
        <f t="shared" si="9"/>
        <v>0</v>
      </c>
      <c r="G524" s="4"/>
      <c r="H524" s="4"/>
    </row>
    <row r="525" spans="1:8" s="336" customFormat="1">
      <c r="A525" s="332"/>
      <c r="B525" s="326"/>
      <c r="C525" s="333"/>
      <c r="D525" s="334"/>
      <c r="E525" s="307" t="s">
        <v>792</v>
      </c>
      <c r="F525" s="304">
        <f t="shared" si="9"/>
        <v>0</v>
      </c>
      <c r="G525" s="305"/>
      <c r="H525" s="305"/>
    </row>
    <row r="526" spans="1:8">
      <c r="A526" s="332">
        <v>2841</v>
      </c>
      <c r="B526" s="342" t="s">
        <v>86</v>
      </c>
      <c r="C526" s="338">
        <v>4</v>
      </c>
      <c r="D526" s="339">
        <v>1</v>
      </c>
      <c r="E526" s="335" t="s">
        <v>919</v>
      </c>
      <c r="F526" s="304">
        <f t="shared" si="9"/>
        <v>0</v>
      </c>
      <c r="G526" s="4"/>
      <c r="H526" s="4"/>
    </row>
    <row r="527" spans="1:8">
      <c r="A527" s="332"/>
      <c r="B527" s="337"/>
      <c r="C527" s="338"/>
      <c r="D527" s="339"/>
      <c r="E527" s="307" t="s">
        <v>764</v>
      </c>
      <c r="F527" s="304"/>
      <c r="G527" s="4"/>
      <c r="H527" s="4"/>
    </row>
    <row r="528" spans="1:8">
      <c r="A528" s="332"/>
      <c r="B528" s="337"/>
      <c r="C528" s="338"/>
      <c r="D528" s="339"/>
      <c r="E528" s="307" t="s">
        <v>920</v>
      </c>
      <c r="F528" s="304">
        <f t="shared" si="9"/>
        <v>0</v>
      </c>
      <c r="G528" s="4"/>
      <c r="H528" s="4"/>
    </row>
    <row r="529" spans="1:8" ht="25.5">
      <c r="A529" s="332"/>
      <c r="B529" s="337"/>
      <c r="C529" s="338"/>
      <c r="D529" s="339"/>
      <c r="E529" s="307" t="s">
        <v>766</v>
      </c>
      <c r="F529" s="304">
        <f t="shared" si="9"/>
        <v>0</v>
      </c>
      <c r="G529" s="4"/>
      <c r="H529" s="4"/>
    </row>
    <row r="530" spans="1:8">
      <c r="A530" s="332">
        <v>2842</v>
      </c>
      <c r="B530" s="342" t="s">
        <v>86</v>
      </c>
      <c r="C530" s="338">
        <v>4</v>
      </c>
      <c r="D530" s="339">
        <v>2</v>
      </c>
      <c r="E530" s="307" t="s">
        <v>792</v>
      </c>
      <c r="F530" s="304">
        <f t="shared" si="9"/>
        <v>0</v>
      </c>
      <c r="G530" s="4"/>
      <c r="H530" s="4"/>
    </row>
    <row r="531" spans="1:8">
      <c r="A531" s="332"/>
      <c r="B531" s="337"/>
      <c r="C531" s="338"/>
      <c r="D531" s="339"/>
      <c r="E531" s="307" t="s">
        <v>792</v>
      </c>
      <c r="F531" s="304"/>
      <c r="G531" s="4"/>
      <c r="H531" s="4"/>
    </row>
    <row r="532" spans="1:8" ht="25.5">
      <c r="A532" s="332"/>
      <c r="B532" s="337"/>
      <c r="C532" s="338"/>
      <c r="D532" s="339"/>
      <c r="E532" s="307" t="s">
        <v>921</v>
      </c>
      <c r="F532" s="304">
        <f t="shared" si="9"/>
        <v>0</v>
      </c>
      <c r="G532" s="4"/>
      <c r="H532" s="4"/>
    </row>
    <row r="533" spans="1:8" ht="25.5">
      <c r="A533" s="332"/>
      <c r="B533" s="337"/>
      <c r="C533" s="338"/>
      <c r="D533" s="339"/>
      <c r="E533" s="307" t="s">
        <v>766</v>
      </c>
      <c r="F533" s="304">
        <f t="shared" si="9"/>
        <v>0</v>
      </c>
      <c r="G533" s="4"/>
      <c r="H533" s="4"/>
    </row>
    <row r="534" spans="1:8">
      <c r="A534" s="332">
        <v>2843</v>
      </c>
      <c r="B534" s="342" t="s">
        <v>86</v>
      </c>
      <c r="C534" s="338">
        <v>4</v>
      </c>
      <c r="D534" s="339">
        <v>3</v>
      </c>
      <c r="E534" s="307" t="s">
        <v>792</v>
      </c>
      <c r="F534" s="304">
        <f t="shared" si="9"/>
        <v>0</v>
      </c>
      <c r="G534" s="4"/>
      <c r="H534" s="4"/>
    </row>
    <row r="535" spans="1:8">
      <c r="A535" s="332"/>
      <c r="B535" s="337"/>
      <c r="C535" s="338"/>
      <c r="D535" s="339"/>
      <c r="E535" s="307" t="s">
        <v>792</v>
      </c>
      <c r="F535" s="304"/>
      <c r="G535" s="4"/>
      <c r="H535" s="4"/>
    </row>
    <row r="536" spans="1:8">
      <c r="A536" s="332"/>
      <c r="B536" s="337"/>
      <c r="C536" s="338"/>
      <c r="D536" s="339"/>
      <c r="E536" s="307" t="s">
        <v>919</v>
      </c>
      <c r="F536" s="304">
        <f t="shared" si="9"/>
        <v>0</v>
      </c>
      <c r="G536" s="4"/>
      <c r="H536" s="4"/>
    </row>
    <row r="537" spans="1:8" ht="25.5">
      <c r="A537" s="332"/>
      <c r="B537" s="337"/>
      <c r="C537" s="338"/>
      <c r="D537" s="339"/>
      <c r="E537" s="307" t="s">
        <v>766</v>
      </c>
      <c r="F537" s="304">
        <f t="shared" si="9"/>
        <v>0</v>
      </c>
      <c r="G537" s="4"/>
      <c r="H537" s="4"/>
    </row>
    <row r="538" spans="1:8">
      <c r="A538" s="332">
        <v>2850</v>
      </c>
      <c r="B538" s="348" t="s">
        <v>86</v>
      </c>
      <c r="C538" s="333">
        <v>5</v>
      </c>
      <c r="D538" s="334">
        <v>0</v>
      </c>
      <c r="E538" s="307" t="s">
        <v>792</v>
      </c>
      <c r="F538" s="304">
        <f t="shared" si="9"/>
        <v>0</v>
      </c>
      <c r="G538" s="4"/>
      <c r="H538" s="4"/>
    </row>
    <row r="539" spans="1:8" s="336" customFormat="1">
      <c r="A539" s="332"/>
      <c r="B539" s="326"/>
      <c r="C539" s="333"/>
      <c r="D539" s="334"/>
      <c r="E539" s="307" t="s">
        <v>792</v>
      </c>
      <c r="F539" s="304"/>
      <c r="G539" s="305"/>
      <c r="H539" s="305"/>
    </row>
    <row r="540" spans="1:8" ht="25.5">
      <c r="A540" s="332">
        <v>2851</v>
      </c>
      <c r="B540" s="348" t="s">
        <v>86</v>
      </c>
      <c r="C540" s="333">
        <v>5</v>
      </c>
      <c r="D540" s="334">
        <v>1</v>
      </c>
      <c r="E540" s="353" t="s">
        <v>922</v>
      </c>
      <c r="F540" s="304">
        <f t="shared" si="9"/>
        <v>0</v>
      </c>
      <c r="G540" s="4"/>
      <c r="H540" s="4"/>
    </row>
    <row r="541" spans="1:8">
      <c r="A541" s="332"/>
      <c r="B541" s="337"/>
      <c r="C541" s="338"/>
      <c r="D541" s="339"/>
      <c r="E541" s="307" t="s">
        <v>764</v>
      </c>
      <c r="F541" s="304"/>
      <c r="G541" s="4"/>
      <c r="H541" s="4"/>
    </row>
    <row r="542" spans="1:8" ht="25.5">
      <c r="A542" s="332"/>
      <c r="B542" s="337"/>
      <c r="C542" s="338"/>
      <c r="D542" s="339"/>
      <c r="E542" s="354" t="s">
        <v>922</v>
      </c>
      <c r="F542" s="304">
        <f t="shared" si="9"/>
        <v>0</v>
      </c>
      <c r="G542" s="4"/>
      <c r="H542" s="4"/>
    </row>
    <row r="543" spans="1:8" ht="25.5">
      <c r="A543" s="332"/>
      <c r="B543" s="337"/>
      <c r="C543" s="338"/>
      <c r="D543" s="339"/>
      <c r="E543" s="307" t="s">
        <v>766</v>
      </c>
      <c r="F543" s="304">
        <f t="shared" si="9"/>
        <v>0</v>
      </c>
      <c r="G543" s="4"/>
      <c r="H543" s="4"/>
    </row>
    <row r="544" spans="1:8">
      <c r="A544" s="332">
        <v>2860</v>
      </c>
      <c r="B544" s="348" t="s">
        <v>86</v>
      </c>
      <c r="C544" s="333">
        <v>6</v>
      </c>
      <c r="D544" s="334">
        <v>0</v>
      </c>
      <c r="E544" s="307" t="s">
        <v>792</v>
      </c>
      <c r="F544" s="304">
        <f t="shared" si="9"/>
        <v>0</v>
      </c>
      <c r="G544" s="4"/>
      <c r="H544" s="4"/>
    </row>
    <row r="545" spans="1:8" s="336" customFormat="1">
      <c r="A545" s="332"/>
      <c r="B545" s="326"/>
      <c r="C545" s="333"/>
      <c r="D545" s="334"/>
      <c r="E545" s="307" t="s">
        <v>792</v>
      </c>
      <c r="F545" s="304"/>
      <c r="G545" s="305"/>
      <c r="H545" s="305"/>
    </row>
    <row r="546" spans="1:8" ht="25.5">
      <c r="A546" s="332">
        <v>2861</v>
      </c>
      <c r="B546" s="342" t="s">
        <v>86</v>
      </c>
      <c r="C546" s="338">
        <v>6</v>
      </c>
      <c r="D546" s="339">
        <v>1</v>
      </c>
      <c r="E546" s="353" t="s">
        <v>923</v>
      </c>
      <c r="F546" s="304">
        <f t="shared" si="9"/>
        <v>0</v>
      </c>
      <c r="G546" s="4"/>
      <c r="H546" s="4"/>
    </row>
    <row r="547" spans="1:8">
      <c r="A547" s="332"/>
      <c r="B547" s="337"/>
      <c r="C547" s="338"/>
      <c r="D547" s="339"/>
      <c r="E547" s="307" t="s">
        <v>764</v>
      </c>
      <c r="F547" s="304"/>
      <c r="G547" s="4"/>
      <c r="H547" s="4"/>
    </row>
    <row r="548" spans="1:8">
      <c r="A548" s="332"/>
      <c r="B548" s="337"/>
      <c r="C548" s="338"/>
      <c r="D548" s="339"/>
      <c r="E548" s="354" t="s">
        <v>923</v>
      </c>
      <c r="F548" s="304">
        <f t="shared" si="9"/>
        <v>0</v>
      </c>
      <c r="G548" s="4"/>
      <c r="H548" s="4"/>
    </row>
    <row r="549" spans="1:8" ht="25.5">
      <c r="A549" s="332"/>
      <c r="B549" s="337"/>
      <c r="C549" s="338"/>
      <c r="D549" s="339"/>
      <c r="E549" s="307" t="s">
        <v>766</v>
      </c>
      <c r="F549" s="304">
        <f t="shared" si="9"/>
        <v>0</v>
      </c>
      <c r="G549" s="4"/>
      <c r="H549" s="4"/>
    </row>
    <row r="550" spans="1:8" s="330" customFormat="1" ht="38.25">
      <c r="A550" s="347">
        <v>2900</v>
      </c>
      <c r="B550" s="348" t="s">
        <v>87</v>
      </c>
      <c r="C550" s="333">
        <v>0</v>
      </c>
      <c r="D550" s="334">
        <v>0</v>
      </c>
      <c r="E550" s="349" t="s">
        <v>972</v>
      </c>
      <c r="F550" s="4">
        <v>11000</v>
      </c>
      <c r="G550" s="4">
        <v>11000</v>
      </c>
      <c r="H550" s="1"/>
    </row>
    <row r="551" spans="1:8">
      <c r="A551" s="331"/>
      <c r="B551" s="326"/>
      <c r="C551" s="327"/>
      <c r="D551" s="328"/>
      <c r="E551" s="307" t="s">
        <v>792</v>
      </c>
      <c r="F551" s="4"/>
      <c r="G551" s="4"/>
      <c r="H551" s="4"/>
    </row>
    <row r="552" spans="1:8" ht="25.5">
      <c r="A552" s="332">
        <v>2910</v>
      </c>
      <c r="B552" s="348" t="s">
        <v>87</v>
      </c>
      <c r="C552" s="333">
        <v>1</v>
      </c>
      <c r="D552" s="334">
        <v>0</v>
      </c>
      <c r="E552" s="335" t="s">
        <v>924</v>
      </c>
      <c r="F552" s="4">
        <v>10500</v>
      </c>
      <c r="G552" s="4">
        <v>10500</v>
      </c>
      <c r="H552" s="4"/>
    </row>
    <row r="553" spans="1:8" s="336" customFormat="1">
      <c r="A553" s="332"/>
      <c r="B553" s="326"/>
      <c r="C553" s="333"/>
      <c r="D553" s="334"/>
      <c r="E553" s="307" t="s">
        <v>2</v>
      </c>
      <c r="F553" s="305"/>
      <c r="G553" s="305"/>
      <c r="H553" s="305"/>
    </row>
    <row r="554" spans="1:8">
      <c r="A554" s="332">
        <v>2911</v>
      </c>
      <c r="B554" s="342" t="s">
        <v>87</v>
      </c>
      <c r="C554" s="338">
        <v>1</v>
      </c>
      <c r="D554" s="339">
        <v>1</v>
      </c>
      <c r="E554" s="307" t="s">
        <v>925</v>
      </c>
      <c r="F554" s="4">
        <v>10500</v>
      </c>
      <c r="G554" s="4">
        <v>10500</v>
      </c>
      <c r="H554" s="4"/>
    </row>
    <row r="555" spans="1:8">
      <c r="A555" s="332"/>
      <c r="B555" s="337"/>
      <c r="C555" s="338"/>
      <c r="D555" s="339"/>
      <c r="E555" s="307" t="s">
        <v>764</v>
      </c>
      <c r="F555" s="4"/>
      <c r="G555" s="4"/>
      <c r="H555" s="4"/>
    </row>
    <row r="556" spans="1:8" ht="25.5">
      <c r="A556" s="332"/>
      <c r="B556" s="337"/>
      <c r="C556" s="338"/>
      <c r="D556" s="339"/>
      <c r="E556" s="307" t="s">
        <v>766</v>
      </c>
      <c r="F556" s="4"/>
      <c r="G556" s="4"/>
      <c r="H556" s="4"/>
    </row>
    <row r="557" spans="1:8">
      <c r="A557" s="332"/>
      <c r="B557" s="337"/>
      <c r="C557" s="338"/>
      <c r="D557" s="339"/>
      <c r="E557" s="307" t="s">
        <v>926</v>
      </c>
      <c r="F557" s="4"/>
      <c r="G557" s="4"/>
      <c r="H557" s="4"/>
    </row>
    <row r="558" spans="1:8">
      <c r="A558" s="332"/>
      <c r="B558" s="337"/>
      <c r="C558" s="338"/>
      <c r="D558" s="339"/>
      <c r="E558" s="343" t="s">
        <v>970</v>
      </c>
      <c r="F558" s="4"/>
      <c r="G558" s="4"/>
      <c r="H558" s="4"/>
    </row>
    <row r="559" spans="1:8">
      <c r="A559" s="332"/>
      <c r="B559" s="337"/>
      <c r="C559" s="338"/>
      <c r="D559" s="339"/>
      <c r="E559" s="350" t="s">
        <v>907</v>
      </c>
      <c r="F559" s="4"/>
      <c r="G559" s="4"/>
      <c r="H559" s="4"/>
    </row>
    <row r="560" spans="1:8" ht="25.5">
      <c r="A560" s="332"/>
      <c r="B560" s="337"/>
      <c r="C560" s="338"/>
      <c r="D560" s="339"/>
      <c r="E560" s="351" t="s">
        <v>971</v>
      </c>
      <c r="F560" s="4"/>
      <c r="G560" s="4"/>
      <c r="H560" s="4"/>
    </row>
    <row r="561" spans="1:8" ht="25.5">
      <c r="A561" s="332"/>
      <c r="B561" s="337"/>
      <c r="C561" s="338"/>
      <c r="D561" s="339"/>
      <c r="E561" s="343" t="s">
        <v>908</v>
      </c>
      <c r="F561" s="4">
        <v>10500</v>
      </c>
      <c r="G561" s="4">
        <v>10500</v>
      </c>
      <c r="H561" s="4"/>
    </row>
    <row r="562" spans="1:8">
      <c r="A562" s="332">
        <v>2912</v>
      </c>
      <c r="B562" s="342" t="s">
        <v>87</v>
      </c>
      <c r="C562" s="338">
        <v>1</v>
      </c>
      <c r="D562" s="339">
        <v>2</v>
      </c>
      <c r="E562" s="307" t="s">
        <v>792</v>
      </c>
      <c r="F562" s="304">
        <f t="shared" si="9"/>
        <v>0</v>
      </c>
      <c r="G562" s="4"/>
      <c r="H562" s="4"/>
    </row>
    <row r="563" spans="1:8">
      <c r="A563" s="332"/>
      <c r="B563" s="337"/>
      <c r="C563" s="338"/>
      <c r="D563" s="339"/>
      <c r="E563" s="307" t="s">
        <v>792</v>
      </c>
      <c r="F563" s="304">
        <f t="shared" si="9"/>
        <v>0</v>
      </c>
      <c r="G563" s="4"/>
      <c r="H563" s="4"/>
    </row>
    <row r="564" spans="1:8">
      <c r="A564" s="332"/>
      <c r="B564" s="337"/>
      <c r="C564" s="338"/>
      <c r="D564" s="339"/>
      <c r="E564" s="307" t="s">
        <v>927</v>
      </c>
      <c r="F564" s="304">
        <f t="shared" si="9"/>
        <v>0</v>
      </c>
      <c r="G564" s="4"/>
      <c r="H564" s="4"/>
    </row>
    <row r="565" spans="1:8" ht="25.5">
      <c r="A565" s="332"/>
      <c r="B565" s="337"/>
      <c r="C565" s="338"/>
      <c r="D565" s="339"/>
      <c r="E565" s="307" t="s">
        <v>766</v>
      </c>
      <c r="F565" s="304">
        <f t="shared" si="9"/>
        <v>0</v>
      </c>
      <c r="G565" s="4"/>
      <c r="H565" s="4"/>
    </row>
    <row r="566" spans="1:8">
      <c r="A566" s="332">
        <v>2920</v>
      </c>
      <c r="B566" s="348" t="s">
        <v>87</v>
      </c>
      <c r="C566" s="333">
        <v>2</v>
      </c>
      <c r="D566" s="334">
        <v>0</v>
      </c>
      <c r="E566" s="307" t="s">
        <v>792</v>
      </c>
      <c r="F566" s="304">
        <f t="shared" si="9"/>
        <v>0</v>
      </c>
      <c r="G566" s="4"/>
      <c r="H566" s="4"/>
    </row>
    <row r="567" spans="1:8" s="336" customFormat="1">
      <c r="A567" s="332"/>
      <c r="B567" s="326"/>
      <c r="C567" s="333"/>
      <c r="D567" s="334"/>
      <c r="E567" s="307" t="s">
        <v>792</v>
      </c>
      <c r="F567" s="304">
        <f t="shared" si="9"/>
        <v>0</v>
      </c>
      <c r="G567" s="305"/>
      <c r="H567" s="305"/>
    </row>
    <row r="568" spans="1:8">
      <c r="A568" s="332">
        <v>2921</v>
      </c>
      <c r="B568" s="342" t="s">
        <v>87</v>
      </c>
      <c r="C568" s="338">
        <v>2</v>
      </c>
      <c r="D568" s="339">
        <v>1</v>
      </c>
      <c r="E568" s="335" t="s">
        <v>928</v>
      </c>
      <c r="F568" s="304">
        <f t="shared" si="9"/>
        <v>0</v>
      </c>
      <c r="G568" s="4"/>
      <c r="H568" s="4"/>
    </row>
    <row r="569" spans="1:8">
      <c r="A569" s="332"/>
      <c r="B569" s="337"/>
      <c r="C569" s="338"/>
      <c r="D569" s="339"/>
      <c r="E569" s="307" t="s">
        <v>764</v>
      </c>
      <c r="F569" s="304">
        <f t="shared" si="9"/>
        <v>0</v>
      </c>
      <c r="G569" s="4"/>
      <c r="H569" s="4"/>
    </row>
    <row r="570" spans="1:8">
      <c r="A570" s="332"/>
      <c r="B570" s="337"/>
      <c r="C570" s="338"/>
      <c r="D570" s="339"/>
      <c r="E570" s="307" t="s">
        <v>929</v>
      </c>
      <c r="F570" s="304">
        <f t="shared" si="9"/>
        <v>0</v>
      </c>
      <c r="G570" s="4"/>
      <c r="H570" s="4"/>
    </row>
    <row r="571" spans="1:8" ht="25.5">
      <c r="A571" s="332"/>
      <c r="B571" s="337"/>
      <c r="C571" s="338"/>
      <c r="D571" s="339"/>
      <c r="E571" s="307" t="s">
        <v>766</v>
      </c>
      <c r="F571" s="304">
        <f t="shared" si="9"/>
        <v>0</v>
      </c>
      <c r="G571" s="4"/>
      <c r="H571" s="4"/>
    </row>
    <row r="572" spans="1:8">
      <c r="A572" s="332">
        <v>2922</v>
      </c>
      <c r="B572" s="342" t="s">
        <v>87</v>
      </c>
      <c r="C572" s="338">
        <v>2</v>
      </c>
      <c r="D572" s="339">
        <v>2</v>
      </c>
      <c r="E572" s="307" t="s">
        <v>792</v>
      </c>
      <c r="F572" s="304">
        <f t="shared" si="9"/>
        <v>0</v>
      </c>
      <c r="G572" s="4"/>
      <c r="H572" s="4"/>
    </row>
    <row r="573" spans="1:8">
      <c r="A573" s="332"/>
      <c r="B573" s="337"/>
      <c r="C573" s="338"/>
      <c r="D573" s="339"/>
      <c r="E573" s="307" t="s">
        <v>792</v>
      </c>
      <c r="F573" s="304">
        <f t="shared" si="9"/>
        <v>0</v>
      </c>
      <c r="G573" s="4"/>
      <c r="H573" s="4"/>
    </row>
    <row r="574" spans="1:8">
      <c r="A574" s="332"/>
      <c r="B574" s="337"/>
      <c r="C574" s="338"/>
      <c r="D574" s="339"/>
      <c r="E574" s="307" t="s">
        <v>930</v>
      </c>
      <c r="F574" s="304">
        <f t="shared" si="9"/>
        <v>0</v>
      </c>
      <c r="G574" s="4"/>
      <c r="H574" s="4"/>
    </row>
    <row r="575" spans="1:8" ht="25.5">
      <c r="A575" s="332"/>
      <c r="B575" s="337"/>
      <c r="C575" s="338"/>
      <c r="D575" s="339"/>
      <c r="E575" s="307" t="s">
        <v>766</v>
      </c>
      <c r="F575" s="304">
        <f t="shared" si="9"/>
        <v>0</v>
      </c>
      <c r="G575" s="4"/>
      <c r="H575" s="4"/>
    </row>
    <row r="576" spans="1:8">
      <c r="A576" s="332">
        <v>2930</v>
      </c>
      <c r="B576" s="348" t="s">
        <v>87</v>
      </c>
      <c r="C576" s="333">
        <v>3</v>
      </c>
      <c r="D576" s="334">
        <v>0</v>
      </c>
      <c r="E576" s="307" t="s">
        <v>792</v>
      </c>
      <c r="F576" s="304">
        <f t="shared" si="9"/>
        <v>0</v>
      </c>
      <c r="G576" s="4"/>
      <c r="H576" s="4"/>
    </row>
    <row r="577" spans="1:8" s="336" customFormat="1">
      <c r="A577" s="332"/>
      <c r="B577" s="326"/>
      <c r="C577" s="333"/>
      <c r="D577" s="334"/>
      <c r="E577" s="307" t="s">
        <v>792</v>
      </c>
      <c r="F577" s="304">
        <f t="shared" si="9"/>
        <v>0</v>
      </c>
      <c r="G577" s="305"/>
      <c r="H577" s="305"/>
    </row>
    <row r="578" spans="1:8" ht="25.5">
      <c r="A578" s="332">
        <v>2931</v>
      </c>
      <c r="B578" s="342" t="s">
        <v>87</v>
      </c>
      <c r="C578" s="338">
        <v>3</v>
      </c>
      <c r="D578" s="339">
        <v>1</v>
      </c>
      <c r="E578" s="335" t="s">
        <v>931</v>
      </c>
      <c r="F578" s="304">
        <f t="shared" si="9"/>
        <v>0</v>
      </c>
      <c r="G578" s="4"/>
      <c r="H578" s="4"/>
    </row>
    <row r="579" spans="1:8">
      <c r="A579" s="332"/>
      <c r="B579" s="337"/>
      <c r="C579" s="338"/>
      <c r="D579" s="339"/>
      <c r="E579" s="307" t="s">
        <v>764</v>
      </c>
      <c r="F579" s="304">
        <f t="shared" si="9"/>
        <v>0</v>
      </c>
      <c r="G579" s="4"/>
      <c r="H579" s="4"/>
    </row>
    <row r="580" spans="1:8" ht="25.5">
      <c r="A580" s="332"/>
      <c r="B580" s="337"/>
      <c r="C580" s="338"/>
      <c r="D580" s="339"/>
      <c r="E580" s="307" t="s">
        <v>932</v>
      </c>
      <c r="F580" s="304">
        <f t="shared" si="9"/>
        <v>0</v>
      </c>
      <c r="G580" s="4"/>
      <c r="H580" s="4"/>
    </row>
    <row r="581" spans="1:8" ht="25.5">
      <c r="A581" s="332"/>
      <c r="B581" s="337"/>
      <c r="C581" s="338"/>
      <c r="D581" s="339"/>
      <c r="E581" s="307" t="s">
        <v>766</v>
      </c>
      <c r="F581" s="304">
        <f t="shared" si="9"/>
        <v>0</v>
      </c>
      <c r="G581" s="4"/>
      <c r="H581" s="4"/>
    </row>
    <row r="582" spans="1:8">
      <c r="A582" s="332">
        <v>2932</v>
      </c>
      <c r="B582" s="342" t="s">
        <v>87</v>
      </c>
      <c r="C582" s="338">
        <v>3</v>
      </c>
      <c r="D582" s="339">
        <v>2</v>
      </c>
      <c r="E582" s="307" t="s">
        <v>792</v>
      </c>
      <c r="F582" s="304">
        <f t="shared" si="9"/>
        <v>0</v>
      </c>
      <c r="G582" s="4"/>
      <c r="H582" s="4"/>
    </row>
    <row r="583" spans="1:8">
      <c r="A583" s="332"/>
      <c r="B583" s="337"/>
      <c r="C583" s="338"/>
      <c r="D583" s="339"/>
      <c r="E583" s="307" t="s">
        <v>792</v>
      </c>
      <c r="F583" s="304">
        <f t="shared" si="9"/>
        <v>0</v>
      </c>
      <c r="G583" s="4"/>
      <c r="H583" s="4"/>
    </row>
    <row r="584" spans="1:8">
      <c r="A584" s="332"/>
      <c r="B584" s="337"/>
      <c r="C584" s="338"/>
      <c r="D584" s="339"/>
      <c r="E584" s="307" t="s">
        <v>933</v>
      </c>
      <c r="F584" s="304">
        <f t="shared" ref="F584:F648" si="10">G584+H584</f>
        <v>0</v>
      </c>
      <c r="G584" s="4"/>
      <c r="H584" s="4"/>
    </row>
    <row r="585" spans="1:8" ht="25.5">
      <c r="A585" s="332"/>
      <c r="B585" s="337"/>
      <c r="C585" s="338"/>
      <c r="D585" s="339"/>
      <c r="E585" s="307" t="s">
        <v>766</v>
      </c>
      <c r="F585" s="304">
        <f t="shared" si="10"/>
        <v>0</v>
      </c>
      <c r="G585" s="4"/>
      <c r="H585" s="4"/>
    </row>
    <row r="586" spans="1:8">
      <c r="A586" s="332">
        <v>2940</v>
      </c>
      <c r="B586" s="348" t="s">
        <v>87</v>
      </c>
      <c r="C586" s="333">
        <v>4</v>
      </c>
      <c r="D586" s="334">
        <v>0</v>
      </c>
      <c r="E586" s="307" t="s">
        <v>792</v>
      </c>
      <c r="F586" s="304">
        <f t="shared" si="10"/>
        <v>0</v>
      </c>
      <c r="G586" s="4"/>
      <c r="H586" s="4"/>
    </row>
    <row r="587" spans="1:8" s="336" customFormat="1">
      <c r="A587" s="332"/>
      <c r="B587" s="326"/>
      <c r="C587" s="333"/>
      <c r="D587" s="334"/>
      <c r="E587" s="307" t="s">
        <v>792</v>
      </c>
      <c r="F587" s="304">
        <f t="shared" si="10"/>
        <v>0</v>
      </c>
      <c r="G587" s="305"/>
      <c r="H587" s="305"/>
    </row>
    <row r="588" spans="1:8">
      <c r="A588" s="332">
        <v>2941</v>
      </c>
      <c r="B588" s="342" t="s">
        <v>87</v>
      </c>
      <c r="C588" s="338">
        <v>4</v>
      </c>
      <c r="D588" s="339">
        <v>1</v>
      </c>
      <c r="E588" s="335" t="s">
        <v>934</v>
      </c>
      <c r="F588" s="304">
        <f t="shared" si="10"/>
        <v>500</v>
      </c>
      <c r="G588" s="4">
        <v>500</v>
      </c>
      <c r="H588" s="4"/>
    </row>
    <row r="589" spans="1:8">
      <c r="A589" s="332"/>
      <c r="B589" s="337"/>
      <c r="C589" s="338"/>
      <c r="D589" s="339"/>
      <c r="E589" s="307" t="s">
        <v>764</v>
      </c>
      <c r="F589" s="304">
        <f t="shared" si="10"/>
        <v>0</v>
      </c>
      <c r="G589" s="4"/>
      <c r="H589" s="4"/>
    </row>
    <row r="590" spans="1:8">
      <c r="A590" s="332"/>
      <c r="B590" s="337"/>
      <c r="C590" s="338"/>
      <c r="D590" s="339"/>
      <c r="E590" s="307" t="s">
        <v>935</v>
      </c>
      <c r="F590" s="304">
        <f t="shared" si="10"/>
        <v>500</v>
      </c>
      <c r="G590" s="4">
        <v>500</v>
      </c>
      <c r="H590" s="4"/>
    </row>
    <row r="591" spans="1:8" ht="25.5">
      <c r="A591" s="332"/>
      <c r="B591" s="337"/>
      <c r="C591" s="338"/>
      <c r="D591" s="339"/>
      <c r="E591" s="307" t="s">
        <v>766</v>
      </c>
      <c r="F591" s="304">
        <f t="shared" si="10"/>
        <v>0</v>
      </c>
      <c r="G591" s="4"/>
      <c r="H591" s="4"/>
    </row>
    <row r="592" spans="1:8">
      <c r="B592" s="3"/>
      <c r="C592" s="3"/>
      <c r="D592" s="3"/>
      <c r="E592" s="307" t="s">
        <v>952</v>
      </c>
      <c r="F592" s="304">
        <f t="shared" si="10"/>
        <v>500</v>
      </c>
      <c r="G592" s="4">
        <v>500</v>
      </c>
      <c r="H592" s="4"/>
    </row>
    <row r="593" spans="1:8">
      <c r="A593" s="332"/>
      <c r="B593" s="337"/>
      <c r="C593" s="338"/>
      <c r="D593" s="339"/>
      <c r="E593" s="307" t="s">
        <v>792</v>
      </c>
      <c r="F593" s="304">
        <f t="shared" si="10"/>
        <v>0</v>
      </c>
      <c r="G593" s="4"/>
      <c r="H593" s="4"/>
    </row>
    <row r="594" spans="1:8">
      <c r="A594" s="332">
        <v>2942</v>
      </c>
      <c r="B594" s="342" t="s">
        <v>87</v>
      </c>
      <c r="C594" s="338">
        <v>4</v>
      </c>
      <c r="D594" s="339">
        <v>2</v>
      </c>
      <c r="E594" s="307" t="s">
        <v>936</v>
      </c>
      <c r="F594" s="304">
        <f t="shared" si="10"/>
        <v>0</v>
      </c>
      <c r="G594" s="4"/>
      <c r="H594" s="4"/>
    </row>
    <row r="595" spans="1:8" ht="25.5">
      <c r="A595" s="332"/>
      <c r="B595" s="337"/>
      <c r="C595" s="338"/>
      <c r="D595" s="339"/>
      <c r="E595" s="307" t="s">
        <v>766</v>
      </c>
      <c r="F595" s="304">
        <f t="shared" si="10"/>
        <v>0</v>
      </c>
      <c r="G595" s="4"/>
      <c r="H595" s="4"/>
    </row>
    <row r="596" spans="1:8">
      <c r="A596" s="332">
        <v>2950</v>
      </c>
      <c r="B596" s="348" t="s">
        <v>87</v>
      </c>
      <c r="C596" s="333">
        <v>5</v>
      </c>
      <c r="D596" s="334">
        <v>0</v>
      </c>
      <c r="E596" s="307" t="s">
        <v>792</v>
      </c>
      <c r="F596" s="304">
        <f t="shared" si="10"/>
        <v>0</v>
      </c>
      <c r="G596" s="4"/>
      <c r="H596" s="4"/>
    </row>
    <row r="597" spans="1:8" s="336" customFormat="1">
      <c r="A597" s="332"/>
      <c r="B597" s="326"/>
      <c r="C597" s="333"/>
      <c r="D597" s="334"/>
      <c r="E597" s="307" t="s">
        <v>792</v>
      </c>
      <c r="F597" s="304">
        <f t="shared" si="10"/>
        <v>0</v>
      </c>
      <c r="G597" s="305"/>
      <c r="H597" s="305"/>
    </row>
    <row r="598" spans="1:8">
      <c r="A598" s="332">
        <v>2951</v>
      </c>
      <c r="B598" s="342" t="s">
        <v>87</v>
      </c>
      <c r="C598" s="338">
        <v>5</v>
      </c>
      <c r="D598" s="339">
        <v>1</v>
      </c>
      <c r="E598" s="335" t="s">
        <v>937</v>
      </c>
      <c r="F598" s="304">
        <f t="shared" si="10"/>
        <v>0</v>
      </c>
      <c r="G598" s="4"/>
      <c r="H598" s="4"/>
    </row>
    <row r="599" spans="1:8">
      <c r="A599" s="332"/>
      <c r="B599" s="337"/>
      <c r="C599" s="338"/>
      <c r="D599" s="339"/>
      <c r="E599" s="307" t="s">
        <v>764</v>
      </c>
      <c r="F599" s="304">
        <f t="shared" si="10"/>
        <v>0</v>
      </c>
      <c r="G599" s="4"/>
      <c r="H599" s="4"/>
    </row>
    <row r="600" spans="1:8">
      <c r="A600" s="332"/>
      <c r="B600" s="337"/>
      <c r="C600" s="338"/>
      <c r="D600" s="339"/>
      <c r="E600" s="307" t="s">
        <v>938</v>
      </c>
      <c r="F600" s="304"/>
      <c r="G600" s="4"/>
      <c r="H600" s="4"/>
    </row>
    <row r="601" spans="1:8" ht="25.5">
      <c r="A601" s="332"/>
      <c r="B601" s="337"/>
      <c r="C601" s="338"/>
      <c r="D601" s="339"/>
      <c r="E601" s="307" t="s">
        <v>766</v>
      </c>
      <c r="F601" s="304"/>
      <c r="G601" s="4"/>
      <c r="H601" s="4"/>
    </row>
    <row r="602" spans="1:8">
      <c r="A602" s="332"/>
      <c r="B602" s="337"/>
      <c r="C602" s="338"/>
      <c r="D602" s="339"/>
      <c r="E602" s="343" t="s">
        <v>970</v>
      </c>
      <c r="F602" s="304"/>
      <c r="G602" s="4"/>
      <c r="H602" s="4"/>
    </row>
    <row r="603" spans="1:8">
      <c r="A603" s="332"/>
      <c r="B603" s="337"/>
      <c r="C603" s="338"/>
      <c r="D603" s="339"/>
      <c r="E603" s="350" t="s">
        <v>907</v>
      </c>
      <c r="F603" s="304"/>
      <c r="G603" s="4"/>
      <c r="H603" s="4"/>
    </row>
    <row r="604" spans="1:8" ht="25.5">
      <c r="A604" s="332"/>
      <c r="B604" s="337"/>
      <c r="C604" s="338"/>
      <c r="D604" s="339"/>
      <c r="E604" s="351" t="s">
        <v>971</v>
      </c>
      <c r="F604" s="304"/>
      <c r="G604" s="4"/>
      <c r="H604" s="4"/>
    </row>
    <row r="605" spans="1:8" ht="25.5">
      <c r="A605" s="332"/>
      <c r="B605" s="337"/>
      <c r="C605" s="338"/>
      <c r="D605" s="339"/>
      <c r="E605" s="343" t="s">
        <v>908</v>
      </c>
      <c r="F605" s="304">
        <f t="shared" si="10"/>
        <v>0</v>
      </c>
      <c r="G605" s="4"/>
      <c r="H605" s="4"/>
    </row>
    <row r="606" spans="1:8" ht="25.5">
      <c r="A606" s="332">
        <v>2960</v>
      </c>
      <c r="B606" s="348" t="s">
        <v>87</v>
      </c>
      <c r="C606" s="333">
        <v>6</v>
      </c>
      <c r="D606" s="334">
        <v>0</v>
      </c>
      <c r="E606" s="352" t="s">
        <v>909</v>
      </c>
      <c r="F606" s="304">
        <f t="shared" si="10"/>
        <v>0</v>
      </c>
      <c r="G606" s="4"/>
      <c r="H606" s="4"/>
    </row>
    <row r="607" spans="1:8" s="336" customFormat="1">
      <c r="A607" s="332"/>
      <c r="B607" s="326"/>
      <c r="C607" s="333"/>
      <c r="D607" s="334"/>
      <c r="E607" s="307" t="s">
        <v>792</v>
      </c>
      <c r="F607" s="304">
        <f t="shared" si="10"/>
        <v>0</v>
      </c>
      <c r="G607" s="305"/>
      <c r="H607" s="305"/>
    </row>
    <row r="608" spans="1:8">
      <c r="A608" s="332">
        <v>2961</v>
      </c>
      <c r="B608" s="342" t="s">
        <v>87</v>
      </c>
      <c r="C608" s="338">
        <v>6</v>
      </c>
      <c r="D608" s="339">
        <v>1</v>
      </c>
      <c r="E608" s="335" t="s">
        <v>939</v>
      </c>
      <c r="F608" s="304">
        <f t="shared" si="10"/>
        <v>0</v>
      </c>
      <c r="G608" s="4"/>
      <c r="H608" s="4"/>
    </row>
    <row r="609" spans="1:8">
      <c r="A609" s="332"/>
      <c r="B609" s="337"/>
      <c r="C609" s="338"/>
      <c r="D609" s="339"/>
      <c r="E609" s="307" t="s">
        <v>764</v>
      </c>
      <c r="F609" s="304">
        <f t="shared" si="10"/>
        <v>0</v>
      </c>
      <c r="G609" s="4"/>
      <c r="H609" s="4"/>
    </row>
    <row r="610" spans="1:8">
      <c r="A610" s="332"/>
      <c r="B610" s="337"/>
      <c r="C610" s="338"/>
      <c r="D610" s="339"/>
      <c r="E610" s="307" t="s">
        <v>939</v>
      </c>
      <c r="F610" s="304">
        <f t="shared" si="10"/>
        <v>0</v>
      </c>
      <c r="G610" s="4"/>
      <c r="H610" s="4"/>
    </row>
    <row r="611" spans="1:8" ht="25.5">
      <c r="A611" s="332"/>
      <c r="B611" s="337"/>
      <c r="C611" s="338"/>
      <c r="D611" s="339"/>
      <c r="E611" s="307" t="s">
        <v>766</v>
      </c>
      <c r="F611" s="304">
        <f t="shared" si="10"/>
        <v>0</v>
      </c>
      <c r="G611" s="4"/>
      <c r="H611" s="4"/>
    </row>
    <row r="612" spans="1:8">
      <c r="A612" s="332">
        <v>2970</v>
      </c>
      <c r="B612" s="348" t="s">
        <v>87</v>
      </c>
      <c r="C612" s="333">
        <v>7</v>
      </c>
      <c r="D612" s="334">
        <v>0</v>
      </c>
      <c r="E612" s="307" t="s">
        <v>792</v>
      </c>
      <c r="F612" s="304">
        <f t="shared" si="10"/>
        <v>0</v>
      </c>
      <c r="G612" s="4"/>
      <c r="H612" s="4"/>
    </row>
    <row r="613" spans="1:8" s="336" customFormat="1">
      <c r="A613" s="332"/>
      <c r="B613" s="326"/>
      <c r="C613" s="333"/>
      <c r="D613" s="334"/>
      <c r="E613" s="307" t="s">
        <v>792</v>
      </c>
      <c r="F613" s="304">
        <f t="shared" si="10"/>
        <v>0</v>
      </c>
      <c r="G613" s="305"/>
      <c r="H613" s="305"/>
    </row>
    <row r="614" spans="1:8" ht="25.5">
      <c r="A614" s="332">
        <v>2971</v>
      </c>
      <c r="B614" s="342" t="s">
        <v>87</v>
      </c>
      <c r="C614" s="338">
        <v>7</v>
      </c>
      <c r="D614" s="339">
        <v>1</v>
      </c>
      <c r="E614" s="335" t="s">
        <v>940</v>
      </c>
      <c r="F614" s="304">
        <f t="shared" si="10"/>
        <v>0</v>
      </c>
      <c r="G614" s="4"/>
      <c r="H614" s="4"/>
    </row>
    <row r="615" spans="1:8">
      <c r="A615" s="332"/>
      <c r="B615" s="337"/>
      <c r="C615" s="338"/>
      <c r="D615" s="339"/>
      <c r="E615" s="307" t="s">
        <v>764</v>
      </c>
      <c r="F615" s="304">
        <f t="shared" si="10"/>
        <v>0</v>
      </c>
      <c r="G615" s="4"/>
      <c r="H615" s="4"/>
    </row>
    <row r="616" spans="1:8" ht="25.5">
      <c r="A616" s="332"/>
      <c r="B616" s="337"/>
      <c r="C616" s="338"/>
      <c r="D616" s="339"/>
      <c r="E616" s="307" t="s">
        <v>940</v>
      </c>
      <c r="F616" s="304">
        <f t="shared" si="10"/>
        <v>0</v>
      </c>
      <c r="G616" s="4"/>
      <c r="H616" s="4"/>
    </row>
    <row r="617" spans="1:8" ht="25.5">
      <c r="A617" s="332"/>
      <c r="B617" s="337"/>
      <c r="C617" s="338"/>
      <c r="D617" s="339"/>
      <c r="E617" s="307" t="s">
        <v>766</v>
      </c>
      <c r="F617" s="304">
        <f t="shared" si="10"/>
        <v>0</v>
      </c>
      <c r="G617" s="4"/>
      <c r="H617" s="4"/>
    </row>
    <row r="618" spans="1:8">
      <c r="A618" s="332">
        <v>2980</v>
      </c>
      <c r="B618" s="348" t="s">
        <v>87</v>
      </c>
      <c r="C618" s="333">
        <v>8</v>
      </c>
      <c r="D618" s="334">
        <v>0</v>
      </c>
      <c r="E618" s="307" t="s">
        <v>792</v>
      </c>
      <c r="F618" s="304">
        <f t="shared" si="10"/>
        <v>0</v>
      </c>
      <c r="G618" s="4"/>
      <c r="H618" s="4"/>
    </row>
    <row r="619" spans="1:8" s="336" customFormat="1">
      <c r="A619" s="332"/>
      <c r="B619" s="326"/>
      <c r="C619" s="333"/>
      <c r="D619" s="334"/>
      <c r="E619" s="307" t="s">
        <v>792</v>
      </c>
      <c r="F619" s="304">
        <f t="shared" si="10"/>
        <v>0</v>
      </c>
      <c r="G619" s="305"/>
      <c r="H619" s="305"/>
    </row>
    <row r="620" spans="1:8">
      <c r="A620" s="332">
        <v>2981</v>
      </c>
      <c r="B620" s="342" t="s">
        <v>87</v>
      </c>
      <c r="C620" s="338">
        <v>8</v>
      </c>
      <c r="D620" s="339">
        <v>1</v>
      </c>
      <c r="E620" s="335" t="s">
        <v>941</v>
      </c>
      <c r="F620" s="304">
        <f t="shared" si="10"/>
        <v>0</v>
      </c>
      <c r="G620" s="4"/>
      <c r="H620" s="4"/>
    </row>
    <row r="621" spans="1:8">
      <c r="A621" s="332"/>
      <c r="B621" s="337"/>
      <c r="C621" s="338"/>
      <c r="D621" s="339"/>
      <c r="E621" s="307" t="s">
        <v>764</v>
      </c>
      <c r="F621" s="304">
        <f t="shared" si="10"/>
        <v>0</v>
      </c>
      <c r="G621" s="4"/>
      <c r="H621" s="4"/>
    </row>
    <row r="622" spans="1:8">
      <c r="A622" s="332"/>
      <c r="B622" s="337"/>
      <c r="C622" s="338"/>
      <c r="D622" s="339"/>
      <c r="E622" s="307" t="s">
        <v>941</v>
      </c>
      <c r="F622" s="304">
        <f t="shared" si="10"/>
        <v>0</v>
      </c>
      <c r="G622" s="4"/>
      <c r="H622" s="4"/>
    </row>
    <row r="623" spans="1:8" ht="25.5">
      <c r="A623" s="332"/>
      <c r="B623" s="337"/>
      <c r="C623" s="338"/>
      <c r="D623" s="339"/>
      <c r="E623" s="307" t="s">
        <v>766</v>
      </c>
      <c r="F623" s="304">
        <f t="shared" si="10"/>
        <v>0</v>
      </c>
      <c r="G623" s="4"/>
      <c r="H623" s="4"/>
    </row>
    <row r="624" spans="1:8" s="330" customFormat="1" ht="38.25">
      <c r="A624" s="347">
        <v>3000</v>
      </c>
      <c r="B624" s="348" t="s">
        <v>88</v>
      </c>
      <c r="C624" s="333">
        <v>0</v>
      </c>
      <c r="D624" s="334">
        <v>0</v>
      </c>
      <c r="E624" s="349" t="s">
        <v>973</v>
      </c>
      <c r="F624" s="304">
        <v>1000</v>
      </c>
      <c r="G624" s="1">
        <v>2000</v>
      </c>
      <c r="H624" s="1"/>
    </row>
    <row r="625" spans="1:8">
      <c r="A625" s="331"/>
      <c r="B625" s="326"/>
      <c r="C625" s="327"/>
      <c r="D625" s="328"/>
      <c r="E625" s="307" t="s">
        <v>792</v>
      </c>
      <c r="F625" s="304">
        <f t="shared" si="10"/>
        <v>0</v>
      </c>
      <c r="G625" s="4"/>
      <c r="H625" s="4"/>
    </row>
    <row r="626" spans="1:8">
      <c r="A626" s="332">
        <v>3010</v>
      </c>
      <c r="B626" s="348" t="s">
        <v>88</v>
      </c>
      <c r="C626" s="333">
        <v>1</v>
      </c>
      <c r="D626" s="334">
        <v>0</v>
      </c>
      <c r="E626" s="335" t="s">
        <v>942</v>
      </c>
      <c r="F626" s="304"/>
      <c r="G626" s="4"/>
      <c r="H626" s="4"/>
    </row>
    <row r="627" spans="1:8" s="336" customFormat="1">
      <c r="A627" s="332"/>
      <c r="B627" s="326"/>
      <c r="C627" s="333"/>
      <c r="D627" s="334"/>
      <c r="E627" s="307" t="s">
        <v>2</v>
      </c>
      <c r="F627" s="304">
        <f t="shared" si="10"/>
        <v>0</v>
      </c>
      <c r="G627" s="305"/>
      <c r="H627" s="305"/>
    </row>
    <row r="628" spans="1:8">
      <c r="A628" s="332">
        <v>3011</v>
      </c>
      <c r="B628" s="342" t="s">
        <v>88</v>
      </c>
      <c r="C628" s="338">
        <v>1</v>
      </c>
      <c r="D628" s="339">
        <v>1</v>
      </c>
      <c r="E628" s="335" t="s">
        <v>943</v>
      </c>
      <c r="F628" s="304">
        <f t="shared" si="10"/>
        <v>0</v>
      </c>
      <c r="G628" s="4"/>
      <c r="H628" s="4"/>
    </row>
    <row r="629" spans="1:8">
      <c r="A629" s="332"/>
      <c r="B629" s="337"/>
      <c r="C629" s="338"/>
      <c r="D629" s="339"/>
      <c r="E629" s="307" t="s">
        <v>764</v>
      </c>
      <c r="F629" s="304">
        <f t="shared" si="10"/>
        <v>0</v>
      </c>
      <c r="G629" s="4"/>
      <c r="H629" s="4"/>
    </row>
    <row r="630" spans="1:8">
      <c r="A630" s="332"/>
      <c r="B630" s="337"/>
      <c r="C630" s="338"/>
      <c r="D630" s="339"/>
      <c r="E630" s="307" t="s">
        <v>944</v>
      </c>
      <c r="F630" s="304">
        <f t="shared" si="10"/>
        <v>0</v>
      </c>
      <c r="G630" s="4"/>
      <c r="H630" s="4"/>
    </row>
    <row r="631" spans="1:8" ht="25.5">
      <c r="A631" s="332"/>
      <c r="B631" s="337"/>
      <c r="C631" s="338"/>
      <c r="D631" s="339"/>
      <c r="E631" s="307" t="s">
        <v>766</v>
      </c>
      <c r="F631" s="304">
        <f t="shared" si="10"/>
        <v>0</v>
      </c>
      <c r="G631" s="4"/>
      <c r="H631" s="4"/>
    </row>
    <row r="632" spans="1:8">
      <c r="A632" s="332">
        <v>3012</v>
      </c>
      <c r="B632" s="342" t="s">
        <v>88</v>
      </c>
      <c r="C632" s="338">
        <v>1</v>
      </c>
      <c r="D632" s="339">
        <v>2</v>
      </c>
      <c r="E632" s="307" t="s">
        <v>792</v>
      </c>
      <c r="F632" s="304">
        <f t="shared" si="10"/>
        <v>0</v>
      </c>
      <c r="G632" s="4"/>
      <c r="H632" s="4"/>
    </row>
    <row r="633" spans="1:8">
      <c r="A633" s="332"/>
      <c r="B633" s="337"/>
      <c r="C633" s="338"/>
      <c r="D633" s="339"/>
      <c r="E633" s="307" t="s">
        <v>792</v>
      </c>
      <c r="F633" s="304">
        <f t="shared" si="10"/>
        <v>0</v>
      </c>
      <c r="G633" s="4"/>
      <c r="H633" s="4"/>
    </row>
    <row r="634" spans="1:8">
      <c r="A634" s="332"/>
      <c r="B634" s="337"/>
      <c r="C634" s="338"/>
      <c r="D634" s="339"/>
      <c r="E634" s="307" t="s">
        <v>945</v>
      </c>
      <c r="F634" s="304">
        <f t="shared" si="10"/>
        <v>0</v>
      </c>
      <c r="G634" s="4"/>
      <c r="H634" s="4"/>
    </row>
    <row r="635" spans="1:8" ht="25.5">
      <c r="A635" s="332"/>
      <c r="B635" s="337"/>
      <c r="C635" s="338"/>
      <c r="D635" s="339"/>
      <c r="E635" s="307" t="s">
        <v>766</v>
      </c>
      <c r="F635" s="304">
        <f t="shared" si="10"/>
        <v>0</v>
      </c>
      <c r="G635" s="4"/>
      <c r="H635" s="4"/>
    </row>
    <row r="636" spans="1:8">
      <c r="A636" s="332">
        <v>3020</v>
      </c>
      <c r="B636" s="348" t="s">
        <v>88</v>
      </c>
      <c r="C636" s="333">
        <v>2</v>
      </c>
      <c r="D636" s="334">
        <v>0</v>
      </c>
      <c r="E636" s="307" t="s">
        <v>792</v>
      </c>
      <c r="F636" s="304">
        <f t="shared" si="10"/>
        <v>0</v>
      </c>
      <c r="G636" s="4"/>
      <c r="H636" s="4"/>
    </row>
    <row r="637" spans="1:8" s="336" customFormat="1">
      <c r="A637" s="332"/>
      <c r="B637" s="326"/>
      <c r="C637" s="333"/>
      <c r="D637" s="334"/>
      <c r="E637" s="307" t="s">
        <v>792</v>
      </c>
      <c r="F637" s="304">
        <f t="shared" si="10"/>
        <v>0</v>
      </c>
      <c r="G637" s="305"/>
      <c r="H637" s="305"/>
    </row>
    <row r="638" spans="1:8">
      <c r="A638" s="332">
        <v>3021</v>
      </c>
      <c r="B638" s="342" t="s">
        <v>88</v>
      </c>
      <c r="C638" s="338">
        <v>2</v>
      </c>
      <c r="D638" s="339">
        <v>1</v>
      </c>
      <c r="E638" s="335" t="s">
        <v>946</v>
      </c>
      <c r="F638" s="304">
        <f t="shared" si="10"/>
        <v>0</v>
      </c>
      <c r="G638" s="4"/>
      <c r="H638" s="4"/>
    </row>
    <row r="639" spans="1:8">
      <c r="A639" s="332"/>
      <c r="B639" s="337"/>
      <c r="C639" s="338"/>
      <c r="D639" s="339"/>
      <c r="E639" s="307" t="s">
        <v>764</v>
      </c>
      <c r="F639" s="304">
        <f t="shared" si="10"/>
        <v>0</v>
      </c>
      <c r="G639" s="4"/>
      <c r="H639" s="4"/>
    </row>
    <row r="640" spans="1:8">
      <c r="A640" s="332"/>
      <c r="B640" s="337"/>
      <c r="C640" s="338"/>
      <c r="D640" s="339"/>
      <c r="E640" s="307" t="s">
        <v>946</v>
      </c>
      <c r="F640" s="304">
        <f t="shared" si="10"/>
        <v>0</v>
      </c>
      <c r="G640" s="4"/>
      <c r="H640" s="4"/>
    </row>
    <row r="641" spans="1:8" ht="25.5">
      <c r="A641" s="332"/>
      <c r="B641" s="337"/>
      <c r="C641" s="338"/>
      <c r="D641" s="339"/>
      <c r="E641" s="307" t="s">
        <v>766</v>
      </c>
      <c r="F641" s="304">
        <f t="shared" si="10"/>
        <v>0</v>
      </c>
      <c r="G641" s="4"/>
      <c r="H641" s="4"/>
    </row>
    <row r="642" spans="1:8">
      <c r="A642" s="332">
        <v>3030</v>
      </c>
      <c r="B642" s="348" t="s">
        <v>88</v>
      </c>
      <c r="C642" s="333">
        <v>3</v>
      </c>
      <c r="D642" s="334">
        <v>0</v>
      </c>
      <c r="E642" s="307" t="s">
        <v>792</v>
      </c>
      <c r="F642" s="304">
        <f t="shared" si="10"/>
        <v>0</v>
      </c>
      <c r="G642" s="4"/>
      <c r="H642" s="4"/>
    </row>
    <row r="643" spans="1:8" s="336" customFormat="1">
      <c r="A643" s="332"/>
      <c r="B643" s="326"/>
      <c r="C643" s="333"/>
      <c r="D643" s="334"/>
      <c r="E643" s="307" t="s">
        <v>792</v>
      </c>
      <c r="F643" s="304">
        <f t="shared" si="10"/>
        <v>0</v>
      </c>
      <c r="G643" s="305"/>
      <c r="H643" s="305"/>
    </row>
    <row r="644" spans="1:8" s="336" customFormat="1">
      <c r="A644" s="332">
        <v>3031</v>
      </c>
      <c r="B644" s="342" t="s">
        <v>88</v>
      </c>
      <c r="C644" s="338">
        <v>3</v>
      </c>
      <c r="D644" s="339">
        <v>1</v>
      </c>
      <c r="E644" s="335" t="s">
        <v>947</v>
      </c>
      <c r="F644" s="304">
        <f t="shared" si="10"/>
        <v>1000</v>
      </c>
      <c r="G644" s="305">
        <v>1000</v>
      </c>
      <c r="H644" s="305"/>
    </row>
    <row r="645" spans="1:8">
      <c r="A645" s="332">
        <v>3040</v>
      </c>
      <c r="B645" s="348" t="s">
        <v>88</v>
      </c>
      <c r="C645" s="333">
        <v>4</v>
      </c>
      <c r="D645" s="334">
        <v>0</v>
      </c>
      <c r="E645" s="307" t="s">
        <v>764</v>
      </c>
      <c r="F645" s="304">
        <f t="shared" si="10"/>
        <v>0</v>
      </c>
      <c r="G645" s="4"/>
      <c r="H645" s="4"/>
    </row>
    <row r="646" spans="1:8" s="336" customFormat="1">
      <c r="A646" s="332"/>
      <c r="B646" s="326"/>
      <c r="C646" s="333"/>
      <c r="D646" s="334"/>
      <c r="E646" s="307" t="s">
        <v>947</v>
      </c>
      <c r="F646" s="304">
        <f t="shared" si="10"/>
        <v>1000</v>
      </c>
      <c r="G646" s="305">
        <v>1000</v>
      </c>
      <c r="H646" s="305"/>
    </row>
    <row r="647" spans="1:8">
      <c r="B647" s="3"/>
      <c r="C647" s="3"/>
      <c r="D647" s="3"/>
      <c r="E647" s="307" t="s">
        <v>952</v>
      </c>
      <c r="F647" s="304">
        <f t="shared" si="10"/>
        <v>1000</v>
      </c>
      <c r="G647" s="4">
        <v>1000</v>
      </c>
      <c r="H647" s="4"/>
    </row>
    <row r="648" spans="1:8">
      <c r="A648" s="332">
        <v>3041</v>
      </c>
      <c r="B648" s="342" t="s">
        <v>88</v>
      </c>
      <c r="C648" s="338">
        <v>4</v>
      </c>
      <c r="D648" s="339">
        <v>1</v>
      </c>
      <c r="E648" s="335" t="s">
        <v>948</v>
      </c>
      <c r="F648" s="304">
        <f t="shared" si="10"/>
        <v>1000</v>
      </c>
      <c r="G648" s="4">
        <v>1000</v>
      </c>
      <c r="H648" s="4"/>
    </row>
    <row r="649" spans="1:8">
      <c r="A649" s="332"/>
      <c r="B649" s="337"/>
      <c r="C649" s="338"/>
      <c r="D649" s="339"/>
      <c r="E649" s="307" t="s">
        <v>764</v>
      </c>
      <c r="F649" s="304">
        <f t="shared" ref="F649:F686" si="11">G649+H649</f>
        <v>0</v>
      </c>
      <c r="G649" s="4"/>
      <c r="H649" s="4"/>
    </row>
    <row r="650" spans="1:8">
      <c r="A650" s="332"/>
      <c r="B650" s="337"/>
      <c r="C650" s="338"/>
      <c r="D650" s="339"/>
      <c r="E650" s="307" t="s">
        <v>948</v>
      </c>
      <c r="F650" s="304">
        <f t="shared" si="11"/>
        <v>1000</v>
      </c>
      <c r="G650" s="4">
        <v>1000</v>
      </c>
      <c r="H650" s="4"/>
    </row>
    <row r="651" spans="1:8" ht="25.5">
      <c r="A651" s="332"/>
      <c r="B651" s="337"/>
      <c r="C651" s="338"/>
      <c r="D651" s="339"/>
      <c r="E651" s="307" t="s">
        <v>766</v>
      </c>
      <c r="F651" s="304">
        <f t="shared" si="11"/>
        <v>0</v>
      </c>
      <c r="G651" s="4"/>
      <c r="H651" s="4"/>
    </row>
    <row r="652" spans="1:8">
      <c r="B652" s="3"/>
      <c r="C652" s="3"/>
      <c r="D652" s="3"/>
      <c r="E652" s="307" t="s">
        <v>952</v>
      </c>
      <c r="F652" s="304">
        <f t="shared" si="11"/>
        <v>1000</v>
      </c>
      <c r="G652" s="4">
        <v>1000</v>
      </c>
      <c r="H652" s="4"/>
    </row>
    <row r="653" spans="1:8" s="336" customFormat="1">
      <c r="A653" s="332">
        <v>3050</v>
      </c>
      <c r="B653" s="348" t="s">
        <v>88</v>
      </c>
      <c r="C653" s="333">
        <v>5</v>
      </c>
      <c r="D653" s="334">
        <v>0</v>
      </c>
      <c r="E653" s="307" t="s">
        <v>792</v>
      </c>
      <c r="F653" s="304">
        <f t="shared" si="11"/>
        <v>0</v>
      </c>
      <c r="G653" s="305"/>
      <c r="H653" s="305"/>
    </row>
    <row r="654" spans="1:8">
      <c r="A654" s="332">
        <v>3051</v>
      </c>
      <c r="B654" s="342" t="s">
        <v>88</v>
      </c>
      <c r="C654" s="338">
        <v>5</v>
      </c>
      <c r="D654" s="339">
        <v>1</v>
      </c>
      <c r="E654" s="335" t="s">
        <v>949</v>
      </c>
      <c r="F654" s="304">
        <f t="shared" si="11"/>
        <v>0</v>
      </c>
      <c r="G654" s="4"/>
      <c r="H654" s="4"/>
    </row>
    <row r="655" spans="1:8">
      <c r="A655" s="332"/>
      <c r="B655" s="337"/>
      <c r="C655" s="338"/>
      <c r="D655" s="339"/>
      <c r="E655" s="307" t="s">
        <v>764</v>
      </c>
      <c r="F655" s="304">
        <f t="shared" si="11"/>
        <v>0</v>
      </c>
      <c r="G655" s="4"/>
      <c r="H655" s="4"/>
    </row>
    <row r="656" spans="1:8">
      <c r="A656" s="332"/>
      <c r="B656" s="337"/>
      <c r="C656" s="338"/>
      <c r="D656" s="339"/>
      <c r="E656" s="307" t="s">
        <v>949</v>
      </c>
      <c r="F656" s="304">
        <f t="shared" si="11"/>
        <v>0</v>
      </c>
      <c r="G656" s="4"/>
      <c r="H656" s="4"/>
    </row>
    <row r="657" spans="1:8" ht="25.5">
      <c r="A657" s="332"/>
      <c r="B657" s="337"/>
      <c r="C657" s="338"/>
      <c r="D657" s="339"/>
      <c r="E657" s="307" t="s">
        <v>766</v>
      </c>
      <c r="F657" s="304">
        <f t="shared" si="11"/>
        <v>0</v>
      </c>
      <c r="G657" s="4"/>
      <c r="H657" s="4"/>
    </row>
    <row r="658" spans="1:8">
      <c r="A658" s="332">
        <v>3060</v>
      </c>
      <c r="B658" s="348" t="s">
        <v>88</v>
      </c>
      <c r="C658" s="333">
        <v>6</v>
      </c>
      <c r="D658" s="334">
        <v>0</v>
      </c>
      <c r="E658" s="307" t="s">
        <v>792</v>
      </c>
      <c r="F658" s="304">
        <f t="shared" si="11"/>
        <v>0</v>
      </c>
      <c r="G658" s="4"/>
      <c r="H658" s="4"/>
    </row>
    <row r="659" spans="1:8" s="336" customFormat="1">
      <c r="A659" s="332"/>
      <c r="B659" s="326"/>
      <c r="C659" s="333"/>
      <c r="D659" s="334"/>
      <c r="E659" s="307" t="s">
        <v>792</v>
      </c>
      <c r="F659" s="304">
        <f t="shared" si="11"/>
        <v>0</v>
      </c>
      <c r="G659" s="305"/>
      <c r="H659" s="305"/>
    </row>
    <row r="660" spans="1:8">
      <c r="A660" s="332">
        <v>3061</v>
      </c>
      <c r="B660" s="342" t="s">
        <v>88</v>
      </c>
      <c r="C660" s="338">
        <v>6</v>
      </c>
      <c r="D660" s="339">
        <v>1</v>
      </c>
      <c r="E660" s="335" t="s">
        <v>950</v>
      </c>
      <c r="F660" s="304">
        <f t="shared" si="11"/>
        <v>0</v>
      </c>
      <c r="G660" s="4"/>
      <c r="H660" s="4"/>
    </row>
    <row r="661" spans="1:8">
      <c r="A661" s="332"/>
      <c r="B661" s="337"/>
      <c r="C661" s="338"/>
      <c r="D661" s="339"/>
      <c r="E661" s="307" t="s">
        <v>764</v>
      </c>
      <c r="F661" s="304">
        <f t="shared" si="11"/>
        <v>0</v>
      </c>
      <c r="G661" s="4"/>
      <c r="H661" s="4"/>
    </row>
    <row r="662" spans="1:8">
      <c r="A662" s="332"/>
      <c r="B662" s="337"/>
      <c r="C662" s="338"/>
      <c r="D662" s="339"/>
      <c r="E662" s="307" t="s">
        <v>950</v>
      </c>
      <c r="F662" s="304">
        <f t="shared" si="11"/>
        <v>0</v>
      </c>
      <c r="G662" s="4"/>
      <c r="H662" s="4"/>
    </row>
    <row r="663" spans="1:8" ht="25.5">
      <c r="A663" s="332"/>
      <c r="B663" s="337"/>
      <c r="C663" s="338"/>
      <c r="D663" s="339"/>
      <c r="E663" s="307" t="s">
        <v>766</v>
      </c>
      <c r="F663" s="304">
        <f t="shared" si="11"/>
        <v>0</v>
      </c>
      <c r="G663" s="4"/>
      <c r="H663" s="4"/>
    </row>
    <row r="664" spans="1:8" ht="25.5">
      <c r="A664" s="332">
        <v>3070</v>
      </c>
      <c r="B664" s="348" t="s">
        <v>88</v>
      </c>
      <c r="C664" s="333">
        <v>7</v>
      </c>
      <c r="D664" s="334">
        <v>0</v>
      </c>
      <c r="E664" s="335" t="s">
        <v>951</v>
      </c>
      <c r="F664" s="304">
        <v>0</v>
      </c>
      <c r="G664" s="4"/>
      <c r="H664" s="4"/>
    </row>
    <row r="665" spans="1:8" s="336" customFormat="1">
      <c r="A665" s="332"/>
      <c r="B665" s="326"/>
      <c r="C665" s="333"/>
      <c r="D665" s="334"/>
      <c r="E665" s="307" t="s">
        <v>792</v>
      </c>
      <c r="F665" s="304">
        <f t="shared" si="11"/>
        <v>0</v>
      </c>
      <c r="G665" s="305"/>
      <c r="H665" s="305"/>
    </row>
    <row r="666" spans="1:8" ht="25.5">
      <c r="A666" s="332">
        <v>3071</v>
      </c>
      <c r="B666" s="342" t="s">
        <v>88</v>
      </c>
      <c r="C666" s="338">
        <v>7</v>
      </c>
      <c r="D666" s="339">
        <v>1</v>
      </c>
      <c r="E666" s="335" t="s">
        <v>951</v>
      </c>
      <c r="F666" s="304">
        <v>0</v>
      </c>
      <c r="G666" s="4"/>
      <c r="H666" s="4"/>
    </row>
    <row r="667" spans="1:8">
      <c r="A667" s="332"/>
      <c r="B667" s="337"/>
      <c r="C667" s="338"/>
      <c r="D667" s="339"/>
      <c r="E667" s="307" t="s">
        <v>764</v>
      </c>
      <c r="F667" s="304">
        <v>0</v>
      </c>
      <c r="G667" s="4"/>
      <c r="H667" s="4"/>
    </row>
    <row r="668" spans="1:8" ht="25.5">
      <c r="A668" s="332"/>
      <c r="B668" s="337"/>
      <c r="C668" s="338"/>
      <c r="D668" s="339"/>
      <c r="E668" s="307" t="s">
        <v>951</v>
      </c>
      <c r="F668" s="304">
        <v>0</v>
      </c>
      <c r="G668" s="4"/>
      <c r="H668" s="4"/>
    </row>
    <row r="669" spans="1:8" ht="25.5">
      <c r="A669" s="332"/>
      <c r="B669" s="326"/>
      <c r="C669" s="333"/>
      <c r="D669" s="334"/>
      <c r="E669" s="307" t="s">
        <v>766</v>
      </c>
      <c r="F669" s="304">
        <f>G669+H669</f>
        <v>0</v>
      </c>
      <c r="G669" s="305"/>
      <c r="H669" s="305"/>
    </row>
    <row r="670" spans="1:8" s="336" customFormat="1">
      <c r="A670" s="332">
        <v>3080</v>
      </c>
      <c r="B670" s="348" t="s">
        <v>88</v>
      </c>
      <c r="C670" s="333">
        <v>8</v>
      </c>
      <c r="D670" s="334">
        <v>0</v>
      </c>
      <c r="E670" s="307" t="s">
        <v>792</v>
      </c>
      <c r="F670" s="304">
        <f>G670+H670</f>
        <v>0</v>
      </c>
      <c r="G670" s="305"/>
      <c r="H670" s="305"/>
    </row>
    <row r="671" spans="1:8" ht="25.5">
      <c r="A671" s="332">
        <v>3081</v>
      </c>
      <c r="B671" s="342" t="s">
        <v>88</v>
      </c>
      <c r="C671" s="338">
        <v>8</v>
      </c>
      <c r="D671" s="339">
        <v>1</v>
      </c>
      <c r="E671" s="335" t="s">
        <v>953</v>
      </c>
      <c r="F671" s="304">
        <f t="shared" si="11"/>
        <v>0</v>
      </c>
      <c r="G671" s="4"/>
      <c r="H671" s="4"/>
    </row>
    <row r="672" spans="1:8" s="336" customFormat="1">
      <c r="A672" s="332"/>
      <c r="B672" s="326"/>
      <c r="C672" s="333"/>
      <c r="D672" s="334"/>
      <c r="E672" s="307" t="s">
        <v>764</v>
      </c>
      <c r="F672" s="304">
        <f t="shared" si="11"/>
        <v>0</v>
      </c>
      <c r="G672" s="305"/>
      <c r="H672" s="305"/>
    </row>
    <row r="673" spans="1:8" ht="25.5">
      <c r="A673" s="332">
        <v>3090</v>
      </c>
      <c r="B673" s="348" t="s">
        <v>88</v>
      </c>
      <c r="C673" s="355">
        <v>9</v>
      </c>
      <c r="D673" s="334">
        <v>0</v>
      </c>
      <c r="E673" s="307" t="s">
        <v>953</v>
      </c>
      <c r="F673" s="304">
        <f t="shared" si="11"/>
        <v>0</v>
      </c>
      <c r="G673" s="4"/>
      <c r="H673" s="4"/>
    </row>
    <row r="674" spans="1:8" s="336" customFormat="1">
      <c r="A674" s="332"/>
      <c r="B674" s="326"/>
      <c r="C674" s="333"/>
      <c r="D674" s="334"/>
      <c r="E674" s="307" t="s">
        <v>764</v>
      </c>
      <c r="F674" s="304">
        <f t="shared" si="11"/>
        <v>0</v>
      </c>
      <c r="G674" s="305"/>
      <c r="H674" s="305"/>
    </row>
    <row r="675" spans="1:8" ht="25.5">
      <c r="A675" s="356">
        <v>3091</v>
      </c>
      <c r="B675" s="342" t="s">
        <v>88</v>
      </c>
      <c r="C675" s="357">
        <v>9</v>
      </c>
      <c r="D675" s="358">
        <v>1</v>
      </c>
      <c r="E675" s="335" t="s">
        <v>954</v>
      </c>
      <c r="F675" s="304">
        <f t="shared" si="11"/>
        <v>0</v>
      </c>
      <c r="G675" s="4"/>
      <c r="H675" s="4"/>
    </row>
    <row r="676" spans="1:8">
      <c r="A676" s="332"/>
      <c r="B676" s="337"/>
      <c r="C676" s="338"/>
      <c r="D676" s="339"/>
      <c r="E676" s="307" t="s">
        <v>764</v>
      </c>
      <c r="F676" s="304">
        <f t="shared" si="11"/>
        <v>0</v>
      </c>
      <c r="G676" s="4"/>
      <c r="H676" s="4"/>
    </row>
    <row r="677" spans="1:8">
      <c r="A677" s="332"/>
      <c r="B677" s="337"/>
      <c r="C677" s="338"/>
      <c r="D677" s="339"/>
      <c r="E677" s="359" t="s">
        <v>954</v>
      </c>
      <c r="F677" s="304">
        <f t="shared" si="11"/>
        <v>0</v>
      </c>
      <c r="G677" s="4"/>
      <c r="H677" s="4"/>
    </row>
    <row r="678" spans="1:8" ht="25.5">
      <c r="A678" s="332"/>
      <c r="B678" s="337"/>
      <c r="C678" s="338"/>
      <c r="D678" s="339"/>
      <c r="E678" s="307" t="s">
        <v>766</v>
      </c>
      <c r="F678" s="304">
        <f t="shared" si="11"/>
        <v>0</v>
      </c>
      <c r="G678" s="4"/>
      <c r="H678" s="4"/>
    </row>
    <row r="679" spans="1:8">
      <c r="A679" s="356">
        <v>3092</v>
      </c>
      <c r="B679" s="342" t="s">
        <v>88</v>
      </c>
      <c r="C679" s="357">
        <v>9</v>
      </c>
      <c r="D679" s="358">
        <v>2</v>
      </c>
      <c r="E679" s="307" t="s">
        <v>792</v>
      </c>
      <c r="F679" s="304">
        <f t="shared" si="11"/>
        <v>0</v>
      </c>
      <c r="G679" s="4"/>
      <c r="H679" s="4"/>
    </row>
    <row r="680" spans="1:8">
      <c r="A680" s="332"/>
      <c r="B680" s="337"/>
      <c r="C680" s="338"/>
      <c r="D680" s="339"/>
      <c r="E680" s="307" t="s">
        <v>792</v>
      </c>
      <c r="F680" s="304">
        <f t="shared" si="11"/>
        <v>0</v>
      </c>
      <c r="G680" s="4"/>
      <c r="H680" s="4"/>
    </row>
    <row r="681" spans="1:8" ht="25.5">
      <c r="A681" s="332"/>
      <c r="B681" s="337"/>
      <c r="C681" s="338"/>
      <c r="D681" s="339"/>
      <c r="E681" s="359" t="s">
        <v>955</v>
      </c>
      <c r="F681" s="304">
        <f t="shared" si="11"/>
        <v>0</v>
      </c>
      <c r="G681" s="4"/>
      <c r="H681" s="4"/>
    </row>
    <row r="682" spans="1:8" ht="25.5">
      <c r="A682" s="332"/>
      <c r="B682" s="337"/>
      <c r="C682" s="338"/>
      <c r="D682" s="339"/>
      <c r="E682" s="307" t="s">
        <v>766</v>
      </c>
      <c r="F682" s="304">
        <f t="shared" si="11"/>
        <v>0</v>
      </c>
      <c r="G682" s="4"/>
      <c r="H682" s="4"/>
    </row>
    <row r="683" spans="1:8" s="330" customFormat="1" ht="25.5">
      <c r="A683" s="360">
        <v>3100</v>
      </c>
      <c r="B683" s="361" t="s">
        <v>89</v>
      </c>
      <c r="C683" s="361">
        <v>0</v>
      </c>
      <c r="D683" s="362">
        <v>0</v>
      </c>
      <c r="E683" s="363" t="s">
        <v>974</v>
      </c>
      <c r="F683" s="4">
        <v>3652.9</v>
      </c>
      <c r="G683" s="4">
        <v>3652.9</v>
      </c>
      <c r="H683" s="1"/>
    </row>
    <row r="684" spans="1:8">
      <c r="A684" s="356"/>
      <c r="B684" s="326"/>
      <c r="C684" s="327"/>
      <c r="D684" s="328"/>
      <c r="E684" s="307" t="s">
        <v>792</v>
      </c>
      <c r="F684" s="304">
        <f t="shared" si="11"/>
        <v>0</v>
      </c>
      <c r="G684" s="4"/>
      <c r="H684" s="4"/>
    </row>
    <row r="685" spans="1:8" ht="25.5">
      <c r="A685" s="356">
        <v>3110</v>
      </c>
      <c r="B685" s="364" t="s">
        <v>89</v>
      </c>
      <c r="C685" s="364">
        <v>1</v>
      </c>
      <c r="D685" s="365">
        <v>0</v>
      </c>
      <c r="E685" s="353" t="s">
        <v>956</v>
      </c>
      <c r="F685" s="4">
        <v>3652.9</v>
      </c>
      <c r="G685" s="4">
        <v>3652.9</v>
      </c>
      <c r="H685" s="4"/>
    </row>
    <row r="686" spans="1:8" s="336" customFormat="1">
      <c r="A686" s="356"/>
      <c r="B686" s="326"/>
      <c r="C686" s="333"/>
      <c r="D686" s="334"/>
      <c r="E686" s="307" t="s">
        <v>2</v>
      </c>
      <c r="F686" s="304">
        <f t="shared" si="11"/>
        <v>0</v>
      </c>
      <c r="G686" s="305"/>
      <c r="H686" s="305"/>
    </row>
    <row r="687" spans="1:8" ht="13.5" thickBot="1">
      <c r="A687" s="366">
        <v>3112</v>
      </c>
      <c r="B687" s="367" t="s">
        <v>89</v>
      </c>
      <c r="C687" s="367">
        <v>1</v>
      </c>
      <c r="D687" s="368">
        <v>2</v>
      </c>
      <c r="E687" s="369" t="s">
        <v>957</v>
      </c>
      <c r="F687" s="4">
        <v>3652.9</v>
      </c>
      <c r="G687" s="4">
        <v>3652.9</v>
      </c>
      <c r="H687" s="4"/>
    </row>
    <row r="688" spans="1:8">
      <c r="A688" s="332"/>
      <c r="B688" s="337"/>
      <c r="C688" s="338"/>
      <c r="D688" s="339"/>
      <c r="E688" s="307" t="s">
        <v>764</v>
      </c>
      <c r="F688" s="304"/>
      <c r="G688" s="4"/>
      <c r="H688" s="4"/>
    </row>
    <row r="689" spans="1:8" ht="25.5">
      <c r="A689" s="332"/>
      <c r="B689" s="337"/>
      <c r="C689" s="338"/>
      <c r="D689" s="339"/>
      <c r="E689" s="307" t="s">
        <v>766</v>
      </c>
      <c r="F689" s="304"/>
      <c r="G689" s="4"/>
      <c r="H689" s="4"/>
    </row>
    <row r="690" spans="1:8">
      <c r="A690" s="332"/>
      <c r="B690" s="337"/>
      <c r="C690" s="338"/>
      <c r="D690" s="339"/>
      <c r="E690" s="343" t="s">
        <v>958</v>
      </c>
      <c r="F690" s="4">
        <v>3652.9</v>
      </c>
      <c r="G690" s="4">
        <v>3652.9</v>
      </c>
      <c r="H690" s="4"/>
    </row>
    <row r="691" spans="1:8" ht="25.5">
      <c r="A691" s="61"/>
      <c r="B691" s="364"/>
      <c r="C691" s="370"/>
      <c r="D691" s="371"/>
      <c r="E691" s="343" t="s">
        <v>959</v>
      </c>
      <c r="F691" s="4"/>
      <c r="G691" s="4"/>
      <c r="H691" s="4"/>
    </row>
    <row r="692" spans="1:8">
      <c r="A692" s="372"/>
      <c r="B692" s="373"/>
      <c r="C692" s="374"/>
      <c r="D692" s="375"/>
      <c r="E692" s="343"/>
      <c r="F692" s="304"/>
      <c r="G692" s="4"/>
      <c r="H692" s="309"/>
    </row>
    <row r="693" spans="1:8">
      <c r="C693" s="376"/>
      <c r="D693" s="377"/>
      <c r="F693" s="310"/>
      <c r="G693" s="310"/>
      <c r="H693" s="310"/>
    </row>
    <row r="694" spans="1:8">
      <c r="F694" s="310"/>
      <c r="G694" s="310"/>
      <c r="H694" s="310"/>
    </row>
    <row r="695" spans="1:8">
      <c r="E695" s="3"/>
      <c r="F695" s="310"/>
      <c r="G695" s="310"/>
      <c r="H695" s="310"/>
    </row>
    <row r="696" spans="1:8">
      <c r="F696" s="310"/>
      <c r="G696" s="310"/>
      <c r="H696" s="310"/>
    </row>
    <row r="697" spans="1:8">
      <c r="F697" s="310"/>
      <c r="G697" s="310"/>
      <c r="H697" s="310"/>
    </row>
    <row r="698" spans="1:8">
      <c r="F698" s="310"/>
      <c r="G698" s="310"/>
      <c r="H698" s="310"/>
    </row>
    <row r="699" spans="1:8">
      <c r="F699" s="310"/>
      <c r="G699" s="310"/>
      <c r="H699" s="310"/>
    </row>
    <row r="700" spans="1:8">
      <c r="F700" s="310"/>
      <c r="G700" s="310"/>
      <c r="H700" s="310"/>
    </row>
    <row r="701" spans="1:8">
      <c r="F701" s="310"/>
      <c r="G701" s="310"/>
      <c r="H701" s="310"/>
    </row>
    <row r="702" spans="1:8">
      <c r="F702" s="310"/>
      <c r="G702" s="310"/>
      <c r="H702" s="310"/>
    </row>
    <row r="703" spans="1:8">
      <c r="F703" s="310"/>
      <c r="G703" s="310"/>
      <c r="H703" s="310"/>
    </row>
    <row r="704" spans="1:8">
      <c r="F704" s="310"/>
      <c r="G704" s="310"/>
      <c r="H704" s="310"/>
    </row>
    <row r="705" spans="6:8">
      <c r="F705" s="310"/>
      <c r="G705" s="310"/>
      <c r="H705" s="310"/>
    </row>
    <row r="706" spans="6:8">
      <c r="F706" s="310"/>
      <c r="G706" s="310"/>
      <c r="H706" s="310"/>
    </row>
    <row r="707" spans="6:8">
      <c r="F707" s="310"/>
      <c r="G707" s="310"/>
      <c r="H707" s="310"/>
    </row>
    <row r="708" spans="6:8">
      <c r="F708" s="310"/>
      <c r="G708" s="310"/>
      <c r="H708" s="310"/>
    </row>
    <row r="709" spans="6:8">
      <c r="F709" s="310"/>
      <c r="G709" s="310"/>
      <c r="H709" s="310"/>
    </row>
    <row r="710" spans="6:8">
      <c r="F710" s="310"/>
      <c r="G710" s="310"/>
      <c r="H710" s="310"/>
    </row>
    <row r="711" spans="6:8">
      <c r="F711" s="310"/>
      <c r="G711" s="310"/>
      <c r="H711" s="310"/>
    </row>
    <row r="712" spans="6:8">
      <c r="F712" s="310"/>
      <c r="G712" s="310"/>
      <c r="H712" s="310"/>
    </row>
    <row r="713" spans="6:8">
      <c r="F713" s="310"/>
      <c r="G713" s="310"/>
      <c r="H713" s="310"/>
    </row>
    <row r="714" spans="6:8">
      <c r="F714" s="310"/>
      <c r="G714" s="310"/>
      <c r="H714" s="310"/>
    </row>
    <row r="715" spans="6:8">
      <c r="F715" s="310"/>
      <c r="G715" s="310"/>
      <c r="H715" s="310"/>
    </row>
    <row r="716" spans="6:8">
      <c r="F716" s="310"/>
      <c r="G716" s="310"/>
      <c r="H716" s="310"/>
    </row>
    <row r="717" spans="6:8">
      <c r="F717" s="310"/>
      <c r="G717" s="310"/>
      <c r="H717" s="310"/>
    </row>
    <row r="718" spans="6:8">
      <c r="F718" s="310"/>
      <c r="G718" s="310"/>
      <c r="H718" s="310"/>
    </row>
    <row r="719" spans="6:8">
      <c r="F719" s="310"/>
      <c r="G719" s="310"/>
      <c r="H719" s="310"/>
    </row>
    <row r="720" spans="6:8">
      <c r="F720" s="310"/>
      <c r="G720" s="310"/>
      <c r="H720" s="310"/>
    </row>
    <row r="721" spans="6:8">
      <c r="F721" s="310"/>
      <c r="G721" s="310"/>
      <c r="H721" s="310"/>
    </row>
    <row r="722" spans="6:8">
      <c r="F722" s="310"/>
      <c r="G722" s="310"/>
      <c r="H722" s="310"/>
    </row>
    <row r="723" spans="6:8">
      <c r="F723" s="310"/>
      <c r="G723" s="310"/>
      <c r="H723" s="310"/>
    </row>
    <row r="724" spans="6:8">
      <c r="F724" s="310"/>
      <c r="G724" s="310"/>
      <c r="H724" s="310"/>
    </row>
    <row r="725" spans="6:8">
      <c r="F725" s="310"/>
      <c r="G725" s="310"/>
      <c r="H725" s="310"/>
    </row>
    <row r="726" spans="6:8">
      <c r="F726" s="310"/>
      <c r="G726" s="310"/>
      <c r="H726" s="310"/>
    </row>
    <row r="727" spans="6:8">
      <c r="F727" s="310"/>
      <c r="G727" s="310"/>
      <c r="H727" s="310"/>
    </row>
    <row r="728" spans="6:8">
      <c r="F728" s="310"/>
      <c r="G728" s="310"/>
      <c r="H728" s="310"/>
    </row>
    <row r="729" spans="6:8">
      <c r="F729" s="310"/>
      <c r="G729" s="310"/>
      <c r="H729" s="310"/>
    </row>
    <row r="730" spans="6:8">
      <c r="F730" s="310"/>
      <c r="G730" s="310"/>
      <c r="H730" s="310"/>
    </row>
    <row r="731" spans="6:8">
      <c r="F731" s="310"/>
      <c r="G731" s="310"/>
      <c r="H731" s="310"/>
    </row>
    <row r="732" spans="6:8">
      <c r="F732" s="310"/>
      <c r="G732" s="310"/>
      <c r="H732" s="310"/>
    </row>
    <row r="733" spans="6:8">
      <c r="F733" s="310"/>
      <c r="G733" s="310"/>
      <c r="H733" s="310"/>
    </row>
    <row r="734" spans="6:8">
      <c r="F734" s="310"/>
      <c r="G734" s="310"/>
      <c r="H734" s="310"/>
    </row>
    <row r="735" spans="6:8">
      <c r="F735" s="310"/>
      <c r="G735" s="310"/>
      <c r="H735" s="310"/>
    </row>
    <row r="736" spans="6:8">
      <c r="F736" s="310"/>
      <c r="G736" s="310"/>
      <c r="H736" s="310"/>
    </row>
    <row r="737" spans="6:8">
      <c r="F737" s="310"/>
      <c r="G737" s="310"/>
      <c r="H737" s="310"/>
    </row>
    <row r="738" spans="6:8">
      <c r="F738" s="310"/>
      <c r="G738" s="310"/>
      <c r="H738" s="310"/>
    </row>
    <row r="739" spans="6:8">
      <c r="F739" s="310"/>
      <c r="G739" s="310"/>
      <c r="H739" s="310"/>
    </row>
    <row r="740" spans="6:8">
      <c r="F740" s="310"/>
      <c r="G740" s="310"/>
      <c r="H740" s="310"/>
    </row>
    <row r="741" spans="6:8">
      <c r="F741" s="310"/>
      <c r="G741" s="310"/>
      <c r="H741" s="310"/>
    </row>
    <row r="742" spans="6:8">
      <c r="F742" s="310"/>
      <c r="G742" s="310"/>
      <c r="H742" s="310"/>
    </row>
    <row r="743" spans="6:8">
      <c r="F743" s="310"/>
      <c r="G743" s="310"/>
      <c r="H743" s="310"/>
    </row>
    <row r="744" spans="6:8">
      <c r="F744" s="310"/>
      <c r="G744" s="310"/>
      <c r="H744" s="310"/>
    </row>
    <row r="745" spans="6:8">
      <c r="F745" s="310"/>
      <c r="G745" s="310"/>
      <c r="H745" s="310"/>
    </row>
    <row r="746" spans="6:8">
      <c r="F746" s="310"/>
      <c r="G746" s="310"/>
      <c r="H746" s="310"/>
    </row>
    <row r="747" spans="6:8">
      <c r="F747" s="310"/>
      <c r="G747" s="310"/>
      <c r="H747" s="310"/>
    </row>
    <row r="748" spans="6:8">
      <c r="F748" s="310"/>
      <c r="G748" s="310"/>
      <c r="H748" s="310"/>
    </row>
    <row r="749" spans="6:8">
      <c r="F749" s="310"/>
      <c r="G749" s="310"/>
      <c r="H749" s="310"/>
    </row>
    <row r="750" spans="6:8">
      <c r="F750" s="310"/>
      <c r="G750" s="310"/>
      <c r="H750" s="310"/>
    </row>
    <row r="751" spans="6:8">
      <c r="F751" s="310"/>
      <c r="G751" s="310"/>
      <c r="H751" s="310"/>
    </row>
    <row r="752" spans="6:8">
      <c r="F752" s="310"/>
      <c r="G752" s="310"/>
      <c r="H752" s="310"/>
    </row>
    <row r="753" spans="6:8">
      <c r="F753" s="310"/>
      <c r="G753" s="310"/>
      <c r="H753" s="310"/>
    </row>
    <row r="754" spans="6:8">
      <c r="F754" s="310"/>
      <c r="G754" s="310"/>
      <c r="H754" s="310"/>
    </row>
    <row r="755" spans="6:8">
      <c r="F755" s="310"/>
      <c r="G755" s="310"/>
      <c r="H755" s="310"/>
    </row>
    <row r="756" spans="6:8">
      <c r="F756" s="310"/>
      <c r="G756" s="310"/>
      <c r="H756" s="310"/>
    </row>
    <row r="757" spans="6:8">
      <c r="F757" s="310"/>
      <c r="G757" s="310"/>
      <c r="H757" s="310"/>
    </row>
    <row r="758" spans="6:8">
      <c r="F758" s="310"/>
      <c r="G758" s="310"/>
      <c r="H758" s="310"/>
    </row>
    <row r="759" spans="6:8">
      <c r="F759" s="310"/>
      <c r="G759" s="310"/>
      <c r="H759" s="310"/>
    </row>
    <row r="760" spans="6:8">
      <c r="F760" s="310"/>
      <c r="G760" s="310"/>
      <c r="H760" s="310"/>
    </row>
    <row r="761" spans="6:8">
      <c r="F761" s="310"/>
      <c r="G761" s="310"/>
      <c r="H761" s="310"/>
    </row>
    <row r="762" spans="6:8">
      <c r="F762" s="310"/>
      <c r="G762" s="310"/>
      <c r="H762" s="310"/>
    </row>
    <row r="763" spans="6:8">
      <c r="F763" s="310"/>
      <c r="G763" s="310"/>
      <c r="H763" s="310"/>
    </row>
    <row r="764" spans="6:8">
      <c r="F764" s="310"/>
      <c r="G764" s="310"/>
      <c r="H764" s="310"/>
    </row>
    <row r="765" spans="6:8">
      <c r="F765" s="310"/>
      <c r="G765" s="310"/>
      <c r="H765" s="310"/>
    </row>
    <row r="766" spans="6:8">
      <c r="F766" s="310"/>
      <c r="G766" s="310"/>
      <c r="H766" s="310"/>
    </row>
    <row r="767" spans="6:8">
      <c r="F767" s="310"/>
      <c r="G767" s="310"/>
      <c r="H767" s="310"/>
    </row>
    <row r="768" spans="6:8">
      <c r="F768" s="310"/>
      <c r="G768" s="310"/>
      <c r="H768" s="310"/>
    </row>
    <row r="769" spans="6:8">
      <c r="F769" s="310"/>
      <c r="G769" s="310"/>
      <c r="H769" s="310"/>
    </row>
    <row r="770" spans="6:8">
      <c r="F770" s="310"/>
      <c r="G770" s="310"/>
      <c r="H770" s="310"/>
    </row>
    <row r="771" spans="6:8">
      <c r="F771" s="310"/>
      <c r="G771" s="310"/>
      <c r="H771" s="310"/>
    </row>
    <row r="772" spans="6:8">
      <c r="F772" s="310"/>
      <c r="G772" s="310"/>
      <c r="H772" s="310"/>
    </row>
    <row r="773" spans="6:8">
      <c r="F773" s="310"/>
      <c r="G773" s="310"/>
      <c r="H773" s="310"/>
    </row>
    <row r="774" spans="6:8">
      <c r="F774" s="310"/>
      <c r="G774" s="310"/>
      <c r="H774" s="310"/>
    </row>
    <row r="775" spans="6:8">
      <c r="F775" s="310"/>
      <c r="G775" s="310"/>
      <c r="H775" s="310"/>
    </row>
    <row r="776" spans="6:8">
      <c r="F776" s="310"/>
      <c r="G776" s="310"/>
      <c r="H776" s="310"/>
    </row>
    <row r="777" spans="6:8">
      <c r="F777" s="310"/>
      <c r="G777" s="310"/>
      <c r="H777" s="310"/>
    </row>
    <row r="778" spans="6:8">
      <c r="F778" s="310"/>
      <c r="G778" s="310"/>
      <c r="H778" s="310"/>
    </row>
    <row r="779" spans="6:8">
      <c r="F779" s="310"/>
      <c r="G779" s="310"/>
      <c r="H779" s="310"/>
    </row>
    <row r="780" spans="6:8">
      <c r="F780" s="310"/>
      <c r="G780" s="310"/>
      <c r="H780" s="310"/>
    </row>
    <row r="781" spans="6:8">
      <c r="F781" s="310"/>
      <c r="G781" s="310"/>
      <c r="H781" s="310"/>
    </row>
    <row r="782" spans="6:8">
      <c r="F782" s="310"/>
      <c r="G782" s="310"/>
      <c r="H782" s="310"/>
    </row>
    <row r="783" spans="6:8">
      <c r="F783" s="310"/>
      <c r="G783" s="310"/>
      <c r="H783" s="310"/>
    </row>
    <row r="784" spans="6:8">
      <c r="F784" s="310"/>
      <c r="G784" s="310"/>
      <c r="H784" s="310"/>
    </row>
    <row r="785" spans="6:8">
      <c r="F785" s="310"/>
      <c r="G785" s="310"/>
      <c r="H785" s="310"/>
    </row>
    <row r="786" spans="6:8">
      <c r="F786" s="310"/>
      <c r="G786" s="310"/>
      <c r="H786" s="310"/>
    </row>
    <row r="787" spans="6:8">
      <c r="F787" s="310"/>
      <c r="G787" s="310"/>
      <c r="H787" s="310"/>
    </row>
    <row r="788" spans="6:8">
      <c r="F788" s="310"/>
      <c r="G788" s="310"/>
      <c r="H788" s="310"/>
    </row>
    <row r="789" spans="6:8">
      <c r="F789" s="310"/>
      <c r="G789" s="310"/>
      <c r="H789" s="310"/>
    </row>
    <row r="790" spans="6:8">
      <c r="F790" s="310"/>
      <c r="G790" s="310"/>
      <c r="H790" s="310"/>
    </row>
    <row r="791" spans="6:8">
      <c r="F791" s="310"/>
      <c r="G791" s="310"/>
      <c r="H791" s="310"/>
    </row>
    <row r="792" spans="6:8">
      <c r="F792" s="310"/>
      <c r="G792" s="310"/>
      <c r="H792" s="310"/>
    </row>
    <row r="793" spans="6:8">
      <c r="F793" s="310"/>
      <c r="G793" s="310"/>
      <c r="H793" s="310"/>
    </row>
    <row r="794" spans="6:8">
      <c r="F794" s="310"/>
      <c r="G794" s="310"/>
      <c r="H794" s="310"/>
    </row>
    <row r="795" spans="6:8">
      <c r="F795" s="310"/>
      <c r="G795" s="310"/>
      <c r="H795" s="310"/>
    </row>
    <row r="796" spans="6:8">
      <c r="F796" s="310"/>
      <c r="G796" s="310"/>
      <c r="H796" s="310"/>
    </row>
    <row r="797" spans="6:8">
      <c r="F797" s="310"/>
      <c r="G797" s="310"/>
      <c r="H797" s="310"/>
    </row>
    <row r="798" spans="6:8">
      <c r="F798" s="310"/>
      <c r="G798" s="310"/>
      <c r="H798" s="310"/>
    </row>
    <row r="799" spans="6:8">
      <c r="F799" s="310"/>
      <c r="G799" s="310"/>
      <c r="H799" s="310"/>
    </row>
    <row r="800" spans="6:8">
      <c r="F800" s="310"/>
      <c r="G800" s="310"/>
      <c r="H800" s="310"/>
    </row>
    <row r="801" spans="6:8">
      <c r="F801" s="310"/>
      <c r="G801" s="310"/>
      <c r="H801" s="310"/>
    </row>
    <row r="802" spans="6:8">
      <c r="F802" s="310"/>
      <c r="G802" s="310"/>
      <c r="H802" s="310"/>
    </row>
    <row r="803" spans="6:8">
      <c r="F803" s="310"/>
      <c r="G803" s="310"/>
      <c r="H803" s="310"/>
    </row>
    <row r="804" spans="6:8">
      <c r="F804" s="310"/>
      <c r="G804" s="310"/>
      <c r="H804" s="310"/>
    </row>
    <row r="805" spans="6:8">
      <c r="F805" s="310"/>
      <c r="G805" s="310"/>
      <c r="H805" s="310"/>
    </row>
    <row r="806" spans="6:8">
      <c r="F806" s="310"/>
      <c r="G806" s="310"/>
      <c r="H806" s="310"/>
    </row>
    <row r="807" spans="6:8">
      <c r="F807" s="310"/>
      <c r="G807" s="310"/>
      <c r="H807" s="310"/>
    </row>
    <row r="808" spans="6:8">
      <c r="F808" s="310"/>
      <c r="G808" s="310"/>
      <c r="H808" s="310"/>
    </row>
    <row r="809" spans="6:8">
      <c r="F809" s="310"/>
      <c r="G809" s="310"/>
      <c r="H809" s="310"/>
    </row>
    <row r="810" spans="6:8">
      <c r="F810" s="310"/>
      <c r="G810" s="310"/>
      <c r="H810" s="310"/>
    </row>
    <row r="811" spans="6:8">
      <c r="F811" s="310"/>
      <c r="G811" s="310"/>
      <c r="H811" s="310"/>
    </row>
    <row r="812" spans="6:8">
      <c r="F812" s="310"/>
      <c r="G812" s="310"/>
      <c r="H812" s="310"/>
    </row>
    <row r="813" spans="6:8">
      <c r="F813" s="310"/>
      <c r="G813" s="310"/>
      <c r="H813" s="310"/>
    </row>
    <row r="814" spans="6:8">
      <c r="F814" s="310"/>
      <c r="G814" s="310"/>
      <c r="H814" s="310"/>
    </row>
    <row r="815" spans="6:8">
      <c r="F815" s="310"/>
      <c r="G815" s="310"/>
      <c r="H815" s="310"/>
    </row>
    <row r="816" spans="6:8">
      <c r="F816" s="310"/>
      <c r="G816" s="310"/>
      <c r="H816" s="310"/>
    </row>
    <row r="817" spans="6:8">
      <c r="F817" s="310"/>
      <c r="G817" s="310"/>
      <c r="H817" s="310"/>
    </row>
    <row r="818" spans="6:8">
      <c r="F818" s="310"/>
      <c r="G818" s="310"/>
      <c r="H818" s="310"/>
    </row>
    <row r="819" spans="6:8">
      <c r="F819" s="310"/>
      <c r="G819" s="310"/>
      <c r="H819" s="310"/>
    </row>
    <row r="820" spans="6:8">
      <c r="F820" s="310"/>
      <c r="G820" s="310"/>
      <c r="H820" s="310"/>
    </row>
    <row r="821" spans="6:8">
      <c r="F821" s="310"/>
      <c r="G821" s="310"/>
      <c r="H821" s="310"/>
    </row>
    <row r="822" spans="6:8">
      <c r="F822" s="310"/>
      <c r="G822" s="310"/>
      <c r="H822" s="310"/>
    </row>
    <row r="823" spans="6:8">
      <c r="F823" s="310"/>
      <c r="G823" s="310"/>
      <c r="H823" s="310"/>
    </row>
    <row r="824" spans="6:8">
      <c r="F824" s="310"/>
      <c r="G824" s="310"/>
      <c r="H824" s="310"/>
    </row>
    <row r="825" spans="6:8">
      <c r="F825" s="310"/>
      <c r="G825" s="310"/>
      <c r="H825" s="310"/>
    </row>
    <row r="826" spans="6:8">
      <c r="F826" s="310"/>
      <c r="G826" s="310"/>
      <c r="H826" s="310"/>
    </row>
    <row r="827" spans="6:8">
      <c r="F827" s="310"/>
      <c r="G827" s="310"/>
      <c r="H827" s="310"/>
    </row>
    <row r="828" spans="6:8">
      <c r="F828" s="310"/>
      <c r="G828" s="310"/>
      <c r="H828" s="310"/>
    </row>
    <row r="829" spans="6:8">
      <c r="F829" s="310"/>
      <c r="G829" s="310"/>
      <c r="H829" s="310"/>
    </row>
    <row r="830" spans="6:8">
      <c r="F830" s="310"/>
      <c r="G830" s="310"/>
      <c r="H830" s="310"/>
    </row>
    <row r="831" spans="6:8">
      <c r="F831" s="310"/>
      <c r="G831" s="310"/>
      <c r="H831" s="310"/>
    </row>
    <row r="832" spans="6:8">
      <c r="F832" s="310"/>
      <c r="G832" s="310"/>
      <c r="H832" s="310"/>
    </row>
    <row r="833" spans="6:8">
      <c r="F833" s="310"/>
      <c r="G833" s="310"/>
      <c r="H833" s="310"/>
    </row>
    <row r="834" spans="6:8">
      <c r="F834" s="310"/>
      <c r="G834" s="310"/>
      <c r="H834" s="310"/>
    </row>
    <row r="835" spans="6:8">
      <c r="F835" s="310"/>
      <c r="G835" s="310"/>
      <c r="H835" s="310"/>
    </row>
    <row r="836" spans="6:8">
      <c r="F836" s="310"/>
      <c r="G836" s="310"/>
      <c r="H836" s="310"/>
    </row>
    <row r="837" spans="6:8">
      <c r="F837" s="310"/>
      <c r="G837" s="310"/>
      <c r="H837" s="310"/>
    </row>
    <row r="838" spans="6:8">
      <c r="F838" s="310"/>
      <c r="G838" s="310"/>
      <c r="H838" s="310"/>
    </row>
    <row r="839" spans="6:8">
      <c r="F839" s="310"/>
      <c r="G839" s="310"/>
      <c r="H839" s="310"/>
    </row>
    <row r="840" spans="6:8">
      <c r="F840" s="310"/>
      <c r="G840" s="310"/>
      <c r="H840" s="310"/>
    </row>
    <row r="841" spans="6:8">
      <c r="F841" s="310"/>
      <c r="G841" s="310"/>
      <c r="H841" s="310"/>
    </row>
    <row r="842" spans="6:8">
      <c r="F842" s="310"/>
      <c r="G842" s="310"/>
      <c r="H842" s="310"/>
    </row>
    <row r="843" spans="6:8">
      <c r="F843" s="310"/>
      <c r="G843" s="310"/>
      <c r="H843" s="310"/>
    </row>
    <row r="844" spans="6:8">
      <c r="F844" s="310"/>
      <c r="G844" s="310"/>
      <c r="H844" s="310"/>
    </row>
    <row r="845" spans="6:8">
      <c r="F845" s="310"/>
      <c r="G845" s="310"/>
      <c r="H845" s="310"/>
    </row>
    <row r="846" spans="6:8">
      <c r="F846" s="310"/>
      <c r="G846" s="310"/>
      <c r="H846" s="310"/>
    </row>
    <row r="847" spans="6:8">
      <c r="F847" s="310"/>
      <c r="G847" s="310"/>
      <c r="H847" s="310"/>
    </row>
    <row r="848" spans="6:8">
      <c r="F848" s="310"/>
      <c r="G848" s="310"/>
      <c r="H848" s="310"/>
    </row>
    <row r="849" spans="6:8">
      <c r="F849" s="310"/>
      <c r="G849" s="310"/>
      <c r="H849" s="310"/>
    </row>
    <row r="850" spans="6:8">
      <c r="F850" s="310"/>
      <c r="G850" s="310"/>
      <c r="H850" s="310"/>
    </row>
    <row r="851" spans="6:8">
      <c r="F851" s="310"/>
      <c r="G851" s="310"/>
      <c r="H851" s="310"/>
    </row>
    <row r="852" spans="6:8">
      <c r="F852" s="310"/>
      <c r="G852" s="310"/>
      <c r="H852" s="310"/>
    </row>
    <row r="853" spans="6:8">
      <c r="F853" s="310"/>
      <c r="G853" s="310"/>
      <c r="H853" s="310"/>
    </row>
    <row r="854" spans="6:8">
      <c r="F854" s="310"/>
      <c r="G854" s="310"/>
      <c r="H854" s="310"/>
    </row>
    <row r="855" spans="6:8">
      <c r="F855" s="310"/>
      <c r="G855" s="310"/>
      <c r="H855" s="310"/>
    </row>
    <row r="856" spans="6:8">
      <c r="F856" s="310"/>
      <c r="G856" s="310"/>
      <c r="H856" s="310"/>
    </row>
    <row r="857" spans="6:8">
      <c r="F857" s="310"/>
      <c r="G857" s="310"/>
      <c r="H857" s="310"/>
    </row>
    <row r="858" spans="6:8">
      <c r="F858" s="310"/>
      <c r="G858" s="310"/>
      <c r="H858" s="310"/>
    </row>
    <row r="859" spans="6:8">
      <c r="F859" s="310"/>
      <c r="G859" s="310"/>
      <c r="H859" s="310"/>
    </row>
    <row r="860" spans="6:8">
      <c r="F860" s="310"/>
      <c r="G860" s="310"/>
      <c r="H860" s="310"/>
    </row>
    <row r="861" spans="6:8">
      <c r="F861" s="310"/>
      <c r="G861" s="310"/>
      <c r="H861" s="310"/>
    </row>
    <row r="862" spans="6:8">
      <c r="F862" s="310"/>
      <c r="G862" s="310"/>
      <c r="H862" s="310"/>
    </row>
    <row r="863" spans="6:8">
      <c r="F863" s="310"/>
      <c r="G863" s="310"/>
      <c r="H863" s="310"/>
    </row>
    <row r="864" spans="6:8">
      <c r="F864" s="310"/>
      <c r="G864" s="310"/>
      <c r="H864" s="310"/>
    </row>
    <row r="865" spans="6:8">
      <c r="F865" s="310"/>
      <c r="G865" s="310"/>
      <c r="H865" s="310"/>
    </row>
    <row r="866" spans="6:8">
      <c r="F866" s="310"/>
      <c r="G866" s="310"/>
      <c r="H866" s="310"/>
    </row>
    <row r="867" spans="6:8">
      <c r="F867" s="310"/>
      <c r="G867" s="310"/>
      <c r="H867" s="310"/>
    </row>
    <row r="868" spans="6:8">
      <c r="F868" s="310"/>
      <c r="G868" s="310"/>
      <c r="H868" s="310"/>
    </row>
    <row r="869" spans="6:8">
      <c r="F869" s="310"/>
      <c r="G869" s="310"/>
      <c r="H869" s="310"/>
    </row>
    <row r="870" spans="6:8">
      <c r="F870" s="310"/>
      <c r="G870" s="310"/>
      <c r="H870" s="310"/>
    </row>
    <row r="871" spans="6:8">
      <c r="F871" s="310"/>
      <c r="G871" s="310"/>
      <c r="H871" s="310"/>
    </row>
    <row r="872" spans="6:8">
      <c r="F872" s="310"/>
      <c r="G872" s="310"/>
      <c r="H872" s="310"/>
    </row>
    <row r="873" spans="6:8">
      <c r="F873" s="310"/>
      <c r="G873" s="310"/>
      <c r="H873" s="310"/>
    </row>
    <row r="874" spans="6:8">
      <c r="F874" s="310"/>
      <c r="G874" s="310"/>
      <c r="H874" s="310"/>
    </row>
    <row r="875" spans="6:8">
      <c r="F875" s="310"/>
      <c r="G875" s="310"/>
      <c r="H875" s="310"/>
    </row>
    <row r="876" spans="6:8">
      <c r="F876" s="310"/>
      <c r="G876" s="310"/>
      <c r="H876" s="310"/>
    </row>
    <row r="877" spans="6:8">
      <c r="F877" s="310"/>
      <c r="G877" s="310"/>
      <c r="H877" s="310"/>
    </row>
    <row r="878" spans="6:8">
      <c r="F878" s="310"/>
      <c r="G878" s="310"/>
      <c r="H878" s="310"/>
    </row>
    <row r="879" spans="6:8">
      <c r="F879" s="310"/>
      <c r="G879" s="310"/>
      <c r="H879" s="310"/>
    </row>
    <row r="880" spans="6:8">
      <c r="F880" s="310"/>
      <c r="G880" s="310"/>
      <c r="H880" s="310"/>
    </row>
    <row r="881" spans="6:8">
      <c r="F881" s="310"/>
      <c r="G881" s="310"/>
      <c r="H881" s="310"/>
    </row>
    <row r="882" spans="6:8">
      <c r="F882" s="310"/>
      <c r="G882" s="310"/>
      <c r="H882" s="310"/>
    </row>
    <row r="883" spans="6:8">
      <c r="F883" s="310"/>
      <c r="G883" s="310"/>
      <c r="H883" s="310"/>
    </row>
    <row r="884" spans="6:8">
      <c r="F884" s="310"/>
      <c r="G884" s="310"/>
      <c r="H884" s="310"/>
    </row>
    <row r="885" spans="6:8">
      <c r="F885" s="310"/>
      <c r="G885" s="310"/>
      <c r="H885" s="310"/>
    </row>
    <row r="886" spans="6:8">
      <c r="F886" s="310"/>
      <c r="G886" s="310"/>
      <c r="H886" s="310"/>
    </row>
    <row r="887" spans="6:8">
      <c r="F887" s="310"/>
      <c r="G887" s="310"/>
      <c r="H887" s="310"/>
    </row>
    <row r="888" spans="6:8">
      <c r="F888" s="310"/>
      <c r="G888" s="310"/>
      <c r="H888" s="310"/>
    </row>
    <row r="889" spans="6:8">
      <c r="F889" s="310"/>
      <c r="G889" s="310"/>
      <c r="H889" s="310"/>
    </row>
    <row r="890" spans="6:8">
      <c r="F890" s="310"/>
      <c r="G890" s="310"/>
      <c r="H890" s="310"/>
    </row>
    <row r="891" spans="6:8">
      <c r="F891" s="310"/>
      <c r="G891" s="310"/>
      <c r="H891" s="310"/>
    </row>
    <row r="892" spans="6:8">
      <c r="F892" s="310"/>
      <c r="G892" s="310"/>
      <c r="H892" s="310"/>
    </row>
    <row r="893" spans="6:8">
      <c r="F893" s="310"/>
      <c r="G893" s="310"/>
      <c r="H893" s="310"/>
    </row>
    <row r="894" spans="6:8">
      <c r="F894" s="310"/>
      <c r="G894" s="310"/>
      <c r="H894" s="310"/>
    </row>
    <row r="895" spans="6:8">
      <c r="F895" s="310"/>
      <c r="G895" s="310"/>
      <c r="H895" s="310"/>
    </row>
    <row r="896" spans="6:8">
      <c r="F896" s="310"/>
      <c r="G896" s="310"/>
      <c r="H896" s="310"/>
    </row>
    <row r="897" spans="6:8">
      <c r="F897" s="310"/>
      <c r="G897" s="310"/>
      <c r="H897" s="310"/>
    </row>
    <row r="898" spans="6:8">
      <c r="F898" s="310"/>
      <c r="G898" s="310"/>
      <c r="H898" s="310"/>
    </row>
    <row r="899" spans="6:8">
      <c r="F899" s="310"/>
      <c r="G899" s="310"/>
      <c r="H899" s="310"/>
    </row>
    <row r="900" spans="6:8">
      <c r="F900" s="310"/>
      <c r="G900" s="310"/>
      <c r="H900" s="310"/>
    </row>
    <row r="901" spans="6:8">
      <c r="F901" s="310"/>
      <c r="G901" s="310"/>
      <c r="H901" s="310"/>
    </row>
    <row r="902" spans="6:8">
      <c r="F902" s="310"/>
      <c r="G902" s="310"/>
      <c r="H902" s="310"/>
    </row>
    <row r="903" spans="6:8">
      <c r="F903" s="310"/>
      <c r="G903" s="310"/>
      <c r="H903" s="310"/>
    </row>
    <row r="904" spans="6:8">
      <c r="F904" s="310"/>
      <c r="G904" s="310"/>
      <c r="H904" s="310"/>
    </row>
    <row r="905" spans="6:8">
      <c r="F905" s="310"/>
      <c r="G905" s="310"/>
      <c r="H905" s="310"/>
    </row>
    <row r="906" spans="6:8">
      <c r="F906" s="310"/>
      <c r="G906" s="310"/>
      <c r="H906" s="310"/>
    </row>
    <row r="907" spans="6:8">
      <c r="F907" s="310"/>
      <c r="G907" s="310"/>
      <c r="H907" s="310"/>
    </row>
    <row r="908" spans="6:8">
      <c r="F908" s="310"/>
      <c r="G908" s="310"/>
      <c r="H908" s="310"/>
    </row>
    <row r="909" spans="6:8">
      <c r="F909" s="310"/>
      <c r="G909" s="310"/>
      <c r="H909" s="310"/>
    </row>
    <row r="910" spans="6:8">
      <c r="F910" s="310"/>
      <c r="G910" s="310"/>
      <c r="H910" s="310"/>
    </row>
    <row r="911" spans="6:8">
      <c r="F911" s="310"/>
      <c r="G911" s="310"/>
      <c r="H911" s="310"/>
    </row>
    <row r="912" spans="6:8">
      <c r="F912" s="310"/>
      <c r="G912" s="310"/>
      <c r="H912" s="310"/>
    </row>
    <row r="913" spans="6:8">
      <c r="F913" s="310"/>
      <c r="G913" s="310"/>
      <c r="H913" s="310"/>
    </row>
    <row r="914" spans="6:8">
      <c r="F914" s="310"/>
      <c r="G914" s="310"/>
      <c r="H914" s="310"/>
    </row>
    <row r="915" spans="6:8">
      <c r="F915" s="310"/>
      <c r="G915" s="310"/>
      <c r="H915" s="310"/>
    </row>
    <row r="916" spans="6:8">
      <c r="F916" s="310"/>
      <c r="G916" s="310"/>
      <c r="H916" s="310"/>
    </row>
    <row r="917" spans="6:8">
      <c r="F917" s="310"/>
      <c r="G917" s="310"/>
      <c r="H917" s="310"/>
    </row>
    <row r="918" spans="6:8">
      <c r="F918" s="310"/>
      <c r="G918" s="310"/>
      <c r="H918" s="310"/>
    </row>
    <row r="919" spans="6:8">
      <c r="F919" s="310"/>
      <c r="G919" s="310"/>
      <c r="H919" s="310"/>
    </row>
    <row r="920" spans="6:8">
      <c r="F920" s="310"/>
      <c r="G920" s="310"/>
      <c r="H920" s="310"/>
    </row>
    <row r="921" spans="6:8">
      <c r="F921" s="310"/>
      <c r="G921" s="310"/>
      <c r="H921" s="310"/>
    </row>
    <row r="922" spans="6:8">
      <c r="F922" s="310"/>
      <c r="G922" s="310"/>
      <c r="H922" s="310"/>
    </row>
    <row r="923" spans="6:8">
      <c r="F923" s="310"/>
      <c r="G923" s="310"/>
      <c r="H923" s="310"/>
    </row>
    <row r="924" spans="6:8">
      <c r="F924" s="310"/>
      <c r="G924" s="310"/>
      <c r="H924" s="310"/>
    </row>
    <row r="925" spans="6:8">
      <c r="F925" s="310"/>
      <c r="G925" s="310"/>
      <c r="H925" s="310"/>
    </row>
    <row r="926" spans="6:8">
      <c r="F926" s="310"/>
      <c r="G926" s="310"/>
      <c r="H926" s="310"/>
    </row>
    <row r="927" spans="6:8">
      <c r="F927" s="310"/>
      <c r="G927" s="310"/>
      <c r="H927" s="310"/>
    </row>
    <row r="928" spans="6:8">
      <c r="F928" s="310"/>
      <c r="G928" s="310"/>
      <c r="H928" s="310"/>
    </row>
    <row r="929" spans="6:8">
      <c r="F929" s="310"/>
      <c r="G929" s="310"/>
      <c r="H929" s="310"/>
    </row>
    <row r="930" spans="6:8">
      <c r="F930" s="310"/>
      <c r="G930" s="310"/>
      <c r="H930" s="310"/>
    </row>
    <row r="931" spans="6:8">
      <c r="F931" s="310"/>
      <c r="G931" s="310"/>
      <c r="H931" s="310"/>
    </row>
    <row r="932" spans="6:8">
      <c r="F932" s="310"/>
      <c r="G932" s="310"/>
      <c r="H932" s="310"/>
    </row>
    <row r="933" spans="6:8">
      <c r="F933" s="310"/>
      <c r="G933" s="310"/>
      <c r="H933" s="310"/>
    </row>
    <row r="934" spans="6:8">
      <c r="F934" s="310"/>
      <c r="G934" s="310"/>
      <c r="H934" s="310"/>
    </row>
    <row r="935" spans="6:8">
      <c r="F935" s="310"/>
      <c r="G935" s="310"/>
      <c r="H935" s="310"/>
    </row>
    <row r="936" spans="6:8">
      <c r="F936" s="310"/>
      <c r="G936" s="310"/>
      <c r="H936" s="310"/>
    </row>
    <row r="937" spans="6:8">
      <c r="F937" s="310"/>
      <c r="G937" s="310"/>
      <c r="H937" s="310"/>
    </row>
    <row r="938" spans="6:8">
      <c r="F938" s="310"/>
      <c r="G938" s="310"/>
      <c r="H938" s="310"/>
    </row>
    <row r="939" spans="6:8">
      <c r="F939" s="310"/>
      <c r="G939" s="310"/>
      <c r="H939" s="310"/>
    </row>
    <row r="940" spans="6:8">
      <c r="F940" s="310"/>
      <c r="G940" s="310"/>
      <c r="H940" s="310"/>
    </row>
    <row r="941" spans="6:8">
      <c r="F941" s="310"/>
      <c r="G941" s="310"/>
      <c r="H941" s="310"/>
    </row>
    <row r="942" spans="6:8">
      <c r="F942" s="310"/>
      <c r="G942" s="310"/>
      <c r="H942" s="310"/>
    </row>
    <row r="943" spans="6:8">
      <c r="F943" s="310"/>
      <c r="G943" s="310"/>
      <c r="H943" s="310"/>
    </row>
    <row r="944" spans="6:8">
      <c r="F944" s="310"/>
      <c r="G944" s="310"/>
      <c r="H944" s="310"/>
    </row>
    <row r="945" spans="6:8">
      <c r="F945" s="310"/>
      <c r="G945" s="310"/>
      <c r="H945" s="310"/>
    </row>
    <row r="946" spans="6:8">
      <c r="F946" s="310"/>
      <c r="G946" s="310"/>
      <c r="H946" s="310"/>
    </row>
    <row r="947" spans="6:8">
      <c r="F947" s="310"/>
      <c r="G947" s="310"/>
      <c r="H947" s="310"/>
    </row>
    <row r="948" spans="6:8">
      <c r="F948" s="310"/>
      <c r="G948" s="310"/>
      <c r="H948" s="310"/>
    </row>
    <row r="949" spans="6:8">
      <c r="F949" s="310"/>
      <c r="G949" s="310"/>
      <c r="H949" s="310"/>
    </row>
    <row r="950" spans="6:8">
      <c r="F950" s="310"/>
      <c r="G950" s="310"/>
      <c r="H950" s="310"/>
    </row>
    <row r="951" spans="6:8">
      <c r="F951" s="310"/>
      <c r="G951" s="310"/>
      <c r="H951" s="310"/>
    </row>
    <row r="952" spans="6:8">
      <c r="F952" s="310"/>
      <c r="G952" s="310"/>
      <c r="H952" s="310"/>
    </row>
    <row r="953" spans="6:8">
      <c r="F953" s="310"/>
      <c r="G953" s="310"/>
      <c r="H953" s="310"/>
    </row>
    <row r="954" spans="6:8">
      <c r="F954" s="310"/>
      <c r="G954" s="310"/>
      <c r="H954" s="310"/>
    </row>
    <row r="955" spans="6:8">
      <c r="F955" s="310"/>
      <c r="G955" s="310"/>
      <c r="H955" s="310"/>
    </row>
    <row r="956" spans="6:8">
      <c r="F956" s="310"/>
      <c r="G956" s="310"/>
      <c r="H956" s="310"/>
    </row>
    <row r="957" spans="6:8">
      <c r="F957" s="310"/>
      <c r="G957" s="310"/>
      <c r="H957" s="310"/>
    </row>
    <row r="958" spans="6:8">
      <c r="F958" s="310"/>
      <c r="G958" s="310"/>
      <c r="H958" s="310"/>
    </row>
    <row r="959" spans="6:8">
      <c r="F959" s="310"/>
      <c r="G959" s="310"/>
      <c r="H959" s="310"/>
    </row>
    <row r="960" spans="6:8">
      <c r="F960" s="310"/>
      <c r="G960" s="310"/>
      <c r="H960" s="310"/>
    </row>
    <row r="961" spans="6:8">
      <c r="F961" s="310"/>
      <c r="G961" s="310"/>
      <c r="H961" s="310"/>
    </row>
    <row r="962" spans="6:8">
      <c r="F962" s="310"/>
      <c r="G962" s="310"/>
      <c r="H962" s="310"/>
    </row>
    <row r="963" spans="6:8">
      <c r="F963" s="310"/>
      <c r="G963" s="310"/>
      <c r="H963" s="310"/>
    </row>
    <row r="964" spans="6:8">
      <c r="F964" s="310"/>
      <c r="G964" s="310"/>
      <c r="H964" s="310"/>
    </row>
    <row r="965" spans="6:8">
      <c r="F965" s="310"/>
      <c r="G965" s="310"/>
      <c r="H965" s="310"/>
    </row>
    <row r="966" spans="6:8">
      <c r="F966" s="310"/>
      <c r="G966" s="310"/>
      <c r="H966" s="310"/>
    </row>
    <row r="967" spans="6:8">
      <c r="F967" s="310"/>
      <c r="G967" s="310"/>
      <c r="H967" s="310"/>
    </row>
    <row r="968" spans="6:8">
      <c r="F968" s="310"/>
      <c r="G968" s="310"/>
      <c r="H968" s="310"/>
    </row>
    <row r="969" spans="6:8">
      <c r="F969" s="310"/>
      <c r="G969" s="310"/>
      <c r="H969" s="310"/>
    </row>
    <row r="970" spans="6:8">
      <c r="F970" s="310"/>
      <c r="G970" s="310"/>
      <c r="H970" s="310"/>
    </row>
    <row r="971" spans="6:8">
      <c r="F971" s="310"/>
      <c r="G971" s="310"/>
      <c r="H971" s="310"/>
    </row>
    <row r="972" spans="6:8">
      <c r="F972" s="310"/>
      <c r="G972" s="310"/>
      <c r="H972" s="310"/>
    </row>
    <row r="973" spans="6:8">
      <c r="F973" s="310"/>
      <c r="G973" s="310"/>
      <c r="H973" s="310"/>
    </row>
    <row r="974" spans="6:8">
      <c r="F974" s="310"/>
      <c r="G974" s="310"/>
      <c r="H974" s="310"/>
    </row>
    <row r="975" spans="6:8">
      <c r="F975" s="310"/>
      <c r="G975" s="310"/>
      <c r="H975" s="310"/>
    </row>
    <row r="976" spans="6:8">
      <c r="F976" s="310"/>
      <c r="G976" s="310"/>
      <c r="H976" s="310"/>
    </row>
    <row r="977" spans="6:8">
      <c r="F977" s="310"/>
      <c r="G977" s="310"/>
      <c r="H977" s="310"/>
    </row>
    <row r="978" spans="6:8">
      <c r="F978" s="310"/>
      <c r="G978" s="310"/>
      <c r="H978" s="310"/>
    </row>
    <row r="979" spans="6:8">
      <c r="F979" s="310"/>
      <c r="G979" s="310"/>
      <c r="H979" s="310"/>
    </row>
    <row r="980" spans="6:8">
      <c r="F980" s="310"/>
      <c r="G980" s="310"/>
      <c r="H980" s="310"/>
    </row>
    <row r="981" spans="6:8">
      <c r="F981" s="310"/>
      <c r="G981" s="310"/>
      <c r="H981" s="310"/>
    </row>
    <row r="982" spans="6:8">
      <c r="F982" s="310"/>
      <c r="G982" s="310"/>
      <c r="H982" s="310"/>
    </row>
    <row r="983" spans="6:8">
      <c r="F983" s="310"/>
      <c r="G983" s="310"/>
      <c r="H983" s="310"/>
    </row>
    <row r="984" spans="6:8">
      <c r="F984" s="310"/>
      <c r="G984" s="310"/>
      <c r="H984" s="310"/>
    </row>
    <row r="985" spans="6:8">
      <c r="F985" s="310"/>
      <c r="G985" s="310"/>
      <c r="H985" s="310"/>
    </row>
    <row r="986" spans="6:8">
      <c r="F986" s="310"/>
      <c r="G986" s="310"/>
      <c r="H986" s="310"/>
    </row>
    <row r="987" spans="6:8">
      <c r="F987" s="310"/>
      <c r="G987" s="310"/>
      <c r="H987" s="310"/>
    </row>
    <row r="988" spans="6:8">
      <c r="F988" s="310"/>
      <c r="G988" s="310"/>
      <c r="H988" s="310"/>
    </row>
    <row r="989" spans="6:8">
      <c r="F989" s="310"/>
      <c r="G989" s="310"/>
      <c r="H989" s="310"/>
    </row>
    <row r="990" spans="6:8">
      <c r="F990" s="310"/>
      <c r="G990" s="310"/>
      <c r="H990" s="310"/>
    </row>
    <row r="991" spans="6:8">
      <c r="F991" s="310"/>
      <c r="G991" s="310"/>
      <c r="H991" s="310"/>
    </row>
    <row r="992" spans="6:8">
      <c r="F992" s="310"/>
      <c r="G992" s="310"/>
      <c r="H992" s="310"/>
    </row>
    <row r="993" spans="6:8">
      <c r="F993" s="310"/>
      <c r="G993" s="310"/>
      <c r="H993" s="310"/>
    </row>
    <row r="994" spans="6:8">
      <c r="F994" s="310"/>
      <c r="G994" s="310"/>
      <c r="H994" s="310"/>
    </row>
    <row r="995" spans="6:8">
      <c r="F995" s="310"/>
      <c r="G995" s="310"/>
      <c r="H995" s="310"/>
    </row>
    <row r="996" spans="6:8">
      <c r="F996" s="310"/>
      <c r="G996" s="310"/>
      <c r="H996" s="310"/>
    </row>
    <row r="997" spans="6:8">
      <c r="F997" s="310"/>
      <c r="G997" s="310"/>
      <c r="H997" s="310"/>
    </row>
    <row r="998" spans="6:8">
      <c r="F998" s="310"/>
      <c r="G998" s="310"/>
      <c r="H998" s="310"/>
    </row>
    <row r="999" spans="6:8">
      <c r="F999" s="310"/>
      <c r="G999" s="310"/>
      <c r="H999" s="310"/>
    </row>
    <row r="1000" spans="6:8">
      <c r="F1000" s="310"/>
      <c r="G1000" s="310"/>
      <c r="H1000" s="310"/>
    </row>
    <row r="1001" spans="6:8">
      <c r="F1001" s="310"/>
      <c r="G1001" s="310"/>
      <c r="H1001" s="310"/>
    </row>
    <row r="1002" spans="6:8">
      <c r="F1002" s="310"/>
      <c r="G1002" s="310"/>
      <c r="H1002" s="310"/>
    </row>
    <row r="1003" spans="6:8">
      <c r="F1003" s="310"/>
      <c r="G1003" s="310"/>
      <c r="H1003" s="310"/>
    </row>
    <row r="1004" spans="6:8">
      <c r="F1004" s="310"/>
      <c r="G1004" s="310"/>
      <c r="H1004" s="310"/>
    </row>
    <row r="1005" spans="6:8">
      <c r="F1005" s="310"/>
      <c r="G1005" s="310"/>
      <c r="H1005" s="310"/>
    </row>
    <row r="1006" spans="6:8">
      <c r="F1006" s="310"/>
      <c r="G1006" s="310"/>
      <c r="H1006" s="310"/>
    </row>
    <row r="1007" spans="6:8">
      <c r="F1007" s="310"/>
      <c r="G1007" s="310"/>
      <c r="H1007" s="310"/>
    </row>
    <row r="1008" spans="6:8">
      <c r="F1008" s="310"/>
      <c r="G1008" s="310"/>
      <c r="H1008" s="310"/>
    </row>
    <row r="1009" spans="6:8">
      <c r="F1009" s="310"/>
      <c r="G1009" s="310"/>
      <c r="H1009" s="310"/>
    </row>
    <row r="1010" spans="6:8">
      <c r="F1010" s="310"/>
      <c r="G1010" s="310"/>
      <c r="H1010" s="310"/>
    </row>
    <row r="1011" spans="6:8">
      <c r="F1011" s="310"/>
      <c r="G1011" s="310"/>
      <c r="H1011" s="310"/>
    </row>
    <row r="1012" spans="6:8">
      <c r="F1012" s="310"/>
      <c r="G1012" s="310"/>
      <c r="H1012" s="310"/>
    </row>
    <row r="1013" spans="6:8">
      <c r="F1013" s="310"/>
      <c r="G1013" s="310"/>
      <c r="H1013" s="310"/>
    </row>
    <row r="1014" spans="6:8">
      <c r="F1014" s="310"/>
      <c r="G1014" s="310"/>
      <c r="H1014" s="310"/>
    </row>
    <row r="1015" spans="6:8">
      <c r="F1015" s="310"/>
      <c r="G1015" s="310"/>
      <c r="H1015" s="310"/>
    </row>
    <row r="1016" spans="6:8">
      <c r="F1016" s="310"/>
      <c r="G1016" s="310"/>
      <c r="H1016" s="310"/>
    </row>
    <row r="1017" spans="6:8">
      <c r="F1017" s="310"/>
      <c r="G1017" s="310"/>
      <c r="H1017" s="310"/>
    </row>
    <row r="1018" spans="6:8">
      <c r="F1018" s="310"/>
      <c r="G1018" s="310"/>
      <c r="H1018" s="310"/>
    </row>
    <row r="1019" spans="6:8">
      <c r="F1019" s="310"/>
      <c r="G1019" s="310"/>
      <c r="H1019" s="310"/>
    </row>
    <row r="1020" spans="6:8">
      <c r="F1020" s="310"/>
      <c r="G1020" s="310"/>
      <c r="H1020" s="310"/>
    </row>
    <row r="1021" spans="6:8">
      <c r="F1021" s="310"/>
      <c r="G1021" s="310"/>
      <c r="H1021" s="310"/>
    </row>
    <row r="1022" spans="6:8">
      <c r="F1022" s="310"/>
      <c r="G1022" s="310"/>
      <c r="H1022" s="310"/>
    </row>
    <row r="1023" spans="6:8">
      <c r="F1023" s="310"/>
      <c r="G1023" s="310"/>
      <c r="H1023" s="310"/>
    </row>
    <row r="1024" spans="6:8">
      <c r="F1024" s="310"/>
      <c r="G1024" s="310"/>
      <c r="H1024" s="310"/>
    </row>
    <row r="1025" spans="6:8">
      <c r="F1025" s="310"/>
      <c r="G1025" s="310"/>
      <c r="H1025" s="310"/>
    </row>
    <row r="1026" spans="6:8">
      <c r="F1026" s="310"/>
      <c r="G1026" s="310"/>
      <c r="H1026" s="310"/>
    </row>
    <row r="1027" spans="6:8">
      <c r="F1027" s="310"/>
      <c r="G1027" s="310"/>
      <c r="H1027" s="310"/>
    </row>
    <row r="1028" spans="6:8">
      <c r="F1028" s="310"/>
      <c r="G1028" s="310"/>
      <c r="H1028" s="310"/>
    </row>
    <row r="1029" spans="6:8">
      <c r="F1029" s="310"/>
      <c r="G1029" s="310"/>
      <c r="H1029" s="310"/>
    </row>
    <row r="1030" spans="6:8">
      <c r="F1030" s="310"/>
      <c r="G1030" s="310"/>
      <c r="H1030" s="310"/>
    </row>
    <row r="1031" spans="6:8">
      <c r="F1031" s="310"/>
      <c r="G1031" s="310"/>
      <c r="H1031" s="310"/>
    </row>
    <row r="1032" spans="6:8">
      <c r="F1032" s="310"/>
      <c r="G1032" s="310"/>
      <c r="H1032" s="310"/>
    </row>
    <row r="1033" spans="6:8">
      <c r="F1033" s="310"/>
      <c r="G1033" s="310"/>
      <c r="H1033" s="310"/>
    </row>
    <row r="1034" spans="6:8">
      <c r="F1034" s="310"/>
      <c r="G1034" s="310"/>
      <c r="H1034" s="310"/>
    </row>
    <row r="1035" spans="6:8">
      <c r="F1035" s="310"/>
      <c r="G1035" s="310"/>
      <c r="H1035" s="310"/>
    </row>
    <row r="1036" spans="6:8">
      <c r="F1036" s="310"/>
      <c r="G1036" s="310"/>
      <c r="H1036" s="310"/>
    </row>
    <row r="1037" spans="6:8">
      <c r="F1037" s="310"/>
      <c r="G1037" s="310"/>
      <c r="H1037" s="310"/>
    </row>
    <row r="1038" spans="6:8">
      <c r="F1038" s="310"/>
      <c r="G1038" s="310"/>
      <c r="H1038" s="310"/>
    </row>
    <row r="1039" spans="6:8">
      <c r="F1039" s="310"/>
      <c r="G1039" s="310"/>
      <c r="H1039" s="310"/>
    </row>
    <row r="1040" spans="6:8">
      <c r="F1040" s="310"/>
      <c r="G1040" s="310"/>
      <c r="H1040" s="310"/>
    </row>
    <row r="1041" spans="6:8">
      <c r="F1041" s="310"/>
      <c r="G1041" s="310"/>
      <c r="H1041" s="310"/>
    </row>
    <row r="1042" spans="6:8">
      <c r="F1042" s="310"/>
      <c r="G1042" s="310"/>
      <c r="H1042" s="310"/>
    </row>
    <row r="1043" spans="6:8">
      <c r="F1043" s="310"/>
      <c r="G1043" s="310"/>
      <c r="H1043" s="310"/>
    </row>
    <row r="1044" spans="6:8">
      <c r="F1044" s="310"/>
      <c r="G1044" s="310"/>
      <c r="H1044" s="310"/>
    </row>
    <row r="1045" spans="6:8">
      <c r="F1045" s="310"/>
      <c r="G1045" s="310"/>
      <c r="H1045" s="310"/>
    </row>
    <row r="1046" spans="6:8">
      <c r="F1046" s="310"/>
      <c r="G1046" s="310"/>
      <c r="H1046" s="310"/>
    </row>
    <row r="1047" spans="6:8">
      <c r="F1047" s="310"/>
      <c r="G1047" s="310"/>
      <c r="H1047" s="310"/>
    </row>
    <row r="1048" spans="6:8">
      <c r="F1048" s="310"/>
      <c r="G1048" s="310"/>
      <c r="H1048" s="310"/>
    </row>
    <row r="1049" spans="6:8">
      <c r="F1049" s="310"/>
      <c r="G1049" s="310"/>
      <c r="H1049" s="310"/>
    </row>
    <row r="1050" spans="6:8">
      <c r="F1050" s="310"/>
      <c r="G1050" s="310"/>
      <c r="H1050" s="310"/>
    </row>
    <row r="1051" spans="6:8">
      <c r="F1051" s="310"/>
      <c r="G1051" s="310"/>
      <c r="H1051" s="310"/>
    </row>
    <row r="1052" spans="6:8">
      <c r="F1052" s="310"/>
      <c r="G1052" s="310"/>
      <c r="H1052" s="310"/>
    </row>
    <row r="1053" spans="6:8">
      <c r="F1053" s="310"/>
      <c r="G1053" s="310"/>
      <c r="H1053" s="310"/>
    </row>
    <row r="1054" spans="6:8">
      <c r="F1054" s="310"/>
      <c r="G1054" s="310"/>
      <c r="H1054" s="310"/>
    </row>
    <row r="1055" spans="6:8">
      <c r="F1055" s="310"/>
      <c r="G1055" s="310"/>
      <c r="H1055" s="310"/>
    </row>
    <row r="1056" spans="6:8">
      <c r="F1056" s="310"/>
      <c r="G1056" s="310"/>
      <c r="H1056" s="310"/>
    </row>
    <row r="1057" spans="6:8">
      <c r="F1057" s="310"/>
      <c r="G1057" s="310"/>
      <c r="H1057" s="310"/>
    </row>
    <row r="1058" spans="6:8">
      <c r="F1058" s="310"/>
      <c r="G1058" s="310"/>
      <c r="H1058" s="310"/>
    </row>
    <row r="1059" spans="6:8">
      <c r="F1059" s="310"/>
      <c r="G1059" s="310"/>
      <c r="H1059" s="310"/>
    </row>
    <row r="1060" spans="6:8">
      <c r="F1060" s="310"/>
      <c r="G1060" s="310"/>
      <c r="H1060" s="310"/>
    </row>
    <row r="1061" spans="6:8">
      <c r="F1061" s="310"/>
      <c r="G1061" s="310"/>
      <c r="H1061" s="310"/>
    </row>
    <row r="1062" spans="6:8">
      <c r="F1062" s="310"/>
      <c r="G1062" s="310"/>
      <c r="H1062" s="310"/>
    </row>
    <row r="1063" spans="6:8">
      <c r="F1063" s="310"/>
      <c r="G1063" s="310"/>
      <c r="H1063" s="310"/>
    </row>
    <row r="1064" spans="6:8">
      <c r="F1064" s="310"/>
      <c r="G1064" s="310"/>
      <c r="H1064" s="310"/>
    </row>
    <row r="1065" spans="6:8">
      <c r="F1065" s="310"/>
      <c r="G1065" s="310"/>
      <c r="H1065" s="310"/>
    </row>
    <row r="1066" spans="6:8">
      <c r="F1066" s="310"/>
      <c r="G1066" s="310"/>
      <c r="H1066" s="310"/>
    </row>
    <row r="1067" spans="6:8">
      <c r="F1067" s="310"/>
      <c r="G1067" s="310"/>
      <c r="H1067" s="310"/>
    </row>
    <row r="1068" spans="6:8">
      <c r="F1068" s="310"/>
      <c r="G1068" s="310"/>
      <c r="H1068" s="310"/>
    </row>
    <row r="1069" spans="6:8">
      <c r="F1069" s="310"/>
      <c r="G1069" s="310"/>
      <c r="H1069" s="310"/>
    </row>
    <row r="1070" spans="6:8">
      <c r="F1070" s="310"/>
      <c r="G1070" s="310"/>
      <c r="H1070" s="310"/>
    </row>
    <row r="1071" spans="6:8">
      <c r="F1071" s="310"/>
      <c r="G1071" s="310"/>
      <c r="H1071" s="310"/>
    </row>
    <row r="1072" spans="6:8">
      <c r="F1072" s="310"/>
      <c r="G1072" s="310"/>
      <c r="H1072" s="310"/>
    </row>
    <row r="1073" spans="6:8">
      <c r="F1073" s="310"/>
      <c r="G1073" s="310"/>
      <c r="H1073" s="310"/>
    </row>
    <row r="1074" spans="6:8">
      <c r="F1074" s="310"/>
      <c r="G1074" s="310"/>
      <c r="H1074" s="310"/>
    </row>
    <row r="1075" spans="6:8">
      <c r="F1075" s="310"/>
      <c r="G1075" s="310"/>
      <c r="H1075" s="310"/>
    </row>
    <row r="1076" spans="6:8">
      <c r="F1076" s="310"/>
      <c r="G1076" s="310"/>
      <c r="H1076" s="310"/>
    </row>
    <row r="1077" spans="6:8">
      <c r="F1077" s="310"/>
      <c r="G1077" s="310"/>
      <c r="H1077" s="310"/>
    </row>
    <row r="1078" spans="6:8">
      <c r="F1078" s="310"/>
      <c r="G1078" s="310"/>
      <c r="H1078" s="310"/>
    </row>
    <row r="1079" spans="6:8">
      <c r="F1079" s="310"/>
      <c r="G1079" s="310"/>
      <c r="H1079" s="310"/>
    </row>
    <row r="1080" spans="6:8">
      <c r="F1080" s="310"/>
      <c r="G1080" s="310"/>
      <c r="H1080" s="310"/>
    </row>
    <row r="1081" spans="6:8">
      <c r="F1081" s="310"/>
      <c r="G1081" s="310"/>
      <c r="H1081" s="310"/>
    </row>
    <row r="1082" spans="6:8">
      <c r="F1082" s="310"/>
      <c r="G1082" s="310"/>
      <c r="H1082" s="310"/>
    </row>
    <row r="1083" spans="6:8">
      <c r="F1083" s="310"/>
      <c r="G1083" s="310"/>
      <c r="H1083" s="310"/>
    </row>
    <row r="1084" spans="6:8">
      <c r="F1084" s="310"/>
      <c r="G1084" s="310"/>
      <c r="H1084" s="310"/>
    </row>
    <row r="1085" spans="6:8">
      <c r="F1085" s="310"/>
      <c r="G1085" s="310"/>
      <c r="H1085" s="310"/>
    </row>
    <row r="1086" spans="6:8">
      <c r="F1086" s="310"/>
      <c r="G1086" s="310"/>
      <c r="H1086" s="310"/>
    </row>
    <row r="1087" spans="6:8">
      <c r="F1087" s="310"/>
      <c r="G1087" s="310"/>
      <c r="H1087" s="310"/>
    </row>
    <row r="1088" spans="6:8">
      <c r="F1088" s="310"/>
      <c r="G1088" s="310"/>
      <c r="H1088" s="310"/>
    </row>
    <row r="1089" spans="6:8">
      <c r="F1089" s="310"/>
      <c r="G1089" s="310"/>
      <c r="H1089" s="310"/>
    </row>
    <row r="1090" spans="6:8">
      <c r="F1090" s="310"/>
      <c r="G1090" s="310"/>
      <c r="H1090" s="310"/>
    </row>
    <row r="1091" spans="6:8">
      <c r="F1091" s="310"/>
      <c r="G1091" s="310"/>
      <c r="H1091" s="310"/>
    </row>
    <row r="1092" spans="6:8">
      <c r="F1092" s="310"/>
      <c r="G1092" s="310"/>
      <c r="H1092" s="310"/>
    </row>
    <row r="1093" spans="6:8">
      <c r="F1093" s="310"/>
      <c r="G1093" s="310"/>
      <c r="H1093" s="310"/>
    </row>
    <row r="1094" spans="6:8">
      <c r="F1094" s="310"/>
      <c r="G1094" s="310"/>
      <c r="H1094" s="310"/>
    </row>
    <row r="1095" spans="6:8">
      <c r="F1095" s="310"/>
      <c r="G1095" s="310"/>
      <c r="H1095" s="310"/>
    </row>
    <row r="1096" spans="6:8">
      <c r="F1096" s="310"/>
      <c r="G1096" s="310"/>
      <c r="H1096" s="310"/>
    </row>
    <row r="1097" spans="6:8">
      <c r="F1097" s="310"/>
      <c r="G1097" s="310"/>
      <c r="H1097" s="310"/>
    </row>
    <row r="1098" spans="6:8">
      <c r="F1098" s="310"/>
      <c r="G1098" s="310"/>
      <c r="H1098" s="310"/>
    </row>
    <row r="1099" spans="6:8">
      <c r="F1099" s="310"/>
      <c r="G1099" s="310"/>
      <c r="H1099" s="310"/>
    </row>
    <row r="1100" spans="6:8">
      <c r="F1100" s="310"/>
      <c r="G1100" s="310"/>
      <c r="H1100" s="310"/>
    </row>
    <row r="1101" spans="6:8">
      <c r="F1101" s="310"/>
      <c r="G1101" s="310"/>
      <c r="H1101" s="310"/>
    </row>
    <row r="1102" spans="6:8">
      <c r="F1102" s="310"/>
      <c r="G1102" s="310"/>
      <c r="H1102" s="310"/>
    </row>
    <row r="1103" spans="6:8">
      <c r="F1103" s="310"/>
      <c r="G1103" s="310"/>
      <c r="H1103" s="310"/>
    </row>
    <row r="1104" spans="6:8">
      <c r="F1104" s="310"/>
      <c r="G1104" s="310"/>
      <c r="H1104" s="310"/>
    </row>
    <row r="1105" spans="6:8">
      <c r="F1105" s="310"/>
      <c r="G1105" s="310"/>
      <c r="H1105" s="310"/>
    </row>
    <row r="1106" spans="6:8">
      <c r="F1106" s="310"/>
      <c r="G1106" s="310"/>
      <c r="H1106" s="310"/>
    </row>
    <row r="1107" spans="6:8">
      <c r="F1107" s="310"/>
      <c r="G1107" s="310"/>
      <c r="H1107" s="310"/>
    </row>
    <row r="1108" spans="6:8">
      <c r="F1108" s="310"/>
      <c r="G1108" s="310"/>
      <c r="H1108" s="310"/>
    </row>
    <row r="1109" spans="6:8">
      <c r="F1109" s="310"/>
      <c r="G1109" s="310"/>
      <c r="H1109" s="310"/>
    </row>
    <row r="1110" spans="6:8">
      <c r="F1110" s="310"/>
      <c r="G1110" s="310"/>
      <c r="H1110" s="310"/>
    </row>
    <row r="1111" spans="6:8">
      <c r="F1111" s="310"/>
      <c r="G1111" s="310"/>
      <c r="H1111" s="310"/>
    </row>
    <row r="1112" spans="6:8">
      <c r="F1112" s="310"/>
      <c r="G1112" s="310"/>
      <c r="H1112" s="310"/>
    </row>
    <row r="1113" spans="6:8">
      <c r="F1113" s="310"/>
      <c r="G1113" s="310"/>
      <c r="H1113" s="310"/>
    </row>
    <row r="1114" spans="6:8">
      <c r="F1114" s="310"/>
      <c r="G1114" s="310"/>
      <c r="H1114" s="310"/>
    </row>
    <row r="1115" spans="6:8">
      <c r="F1115" s="310"/>
      <c r="G1115" s="310"/>
      <c r="H1115" s="310"/>
    </row>
    <row r="1116" spans="6:8">
      <c r="F1116" s="310"/>
      <c r="G1116" s="310"/>
      <c r="H1116" s="310"/>
    </row>
    <row r="1117" spans="6:8">
      <c r="F1117" s="310"/>
      <c r="G1117" s="310"/>
      <c r="H1117" s="310"/>
    </row>
    <row r="1118" spans="6:8">
      <c r="F1118" s="310"/>
      <c r="G1118" s="310"/>
      <c r="H1118" s="310"/>
    </row>
    <row r="1119" spans="6:8">
      <c r="F1119" s="310"/>
      <c r="G1119" s="310"/>
      <c r="H1119" s="310"/>
    </row>
    <row r="1120" spans="6:8">
      <c r="F1120" s="310"/>
      <c r="G1120" s="310"/>
      <c r="H1120" s="310"/>
    </row>
    <row r="1121" spans="6:8">
      <c r="F1121" s="310"/>
      <c r="G1121" s="310"/>
      <c r="H1121" s="310"/>
    </row>
    <row r="1122" spans="6:8">
      <c r="F1122" s="310"/>
      <c r="G1122" s="310"/>
      <c r="H1122" s="310"/>
    </row>
    <row r="1123" spans="6:8">
      <c r="F1123" s="310"/>
      <c r="G1123" s="310"/>
      <c r="H1123" s="310"/>
    </row>
    <row r="1124" spans="6:8">
      <c r="F1124" s="310"/>
      <c r="G1124" s="310"/>
      <c r="H1124" s="310"/>
    </row>
    <row r="1125" spans="6:8">
      <c r="F1125" s="310"/>
      <c r="G1125" s="310"/>
      <c r="H1125" s="310"/>
    </row>
    <row r="1126" spans="6:8">
      <c r="F1126" s="310"/>
      <c r="G1126" s="310"/>
      <c r="H1126" s="310"/>
    </row>
    <row r="1127" spans="6:8">
      <c r="F1127" s="310"/>
      <c r="G1127" s="310"/>
      <c r="H1127" s="310"/>
    </row>
    <row r="1128" spans="6:8">
      <c r="F1128" s="310"/>
      <c r="G1128" s="310"/>
      <c r="H1128" s="310"/>
    </row>
    <row r="1129" spans="6:8">
      <c r="F1129" s="310"/>
      <c r="G1129" s="310"/>
      <c r="H1129" s="310"/>
    </row>
    <row r="1130" spans="6:8">
      <c r="F1130" s="310"/>
      <c r="G1130" s="310"/>
      <c r="H1130" s="310"/>
    </row>
    <row r="1131" spans="6:8">
      <c r="F1131" s="310"/>
      <c r="G1131" s="310"/>
      <c r="H1131" s="310"/>
    </row>
    <row r="1132" spans="6:8">
      <c r="F1132" s="310"/>
      <c r="G1132" s="310"/>
      <c r="H1132" s="310"/>
    </row>
    <row r="1133" spans="6:8">
      <c r="F1133" s="310"/>
      <c r="G1133" s="310"/>
      <c r="H1133" s="310"/>
    </row>
    <row r="1134" spans="6:8">
      <c r="F1134" s="310"/>
      <c r="G1134" s="310"/>
      <c r="H1134" s="310"/>
    </row>
    <row r="1135" spans="6:8">
      <c r="F1135" s="310"/>
      <c r="G1135" s="310"/>
      <c r="H1135" s="310"/>
    </row>
    <row r="1136" spans="6:8">
      <c r="F1136" s="310"/>
      <c r="G1136" s="310"/>
      <c r="H1136" s="310"/>
    </row>
    <row r="1137" spans="6:8">
      <c r="F1137" s="310"/>
      <c r="G1137" s="310"/>
      <c r="H1137" s="310"/>
    </row>
    <row r="1138" spans="6:8">
      <c r="F1138" s="310"/>
      <c r="G1138" s="310"/>
      <c r="H1138" s="310"/>
    </row>
    <row r="1139" spans="6:8">
      <c r="F1139" s="310"/>
      <c r="G1139" s="310"/>
      <c r="H1139" s="310"/>
    </row>
    <row r="1140" spans="6:8">
      <c r="F1140" s="310"/>
      <c r="G1140" s="310"/>
      <c r="H1140" s="310"/>
    </row>
    <row r="1141" spans="6:8">
      <c r="F1141" s="310"/>
      <c r="G1141" s="310"/>
      <c r="H1141" s="310"/>
    </row>
    <row r="1142" spans="6:8">
      <c r="F1142" s="310"/>
      <c r="G1142" s="310"/>
      <c r="H1142" s="310"/>
    </row>
    <row r="1143" spans="6:8">
      <c r="F1143" s="310"/>
      <c r="G1143" s="310"/>
      <c r="H1143" s="310"/>
    </row>
    <row r="1144" spans="6:8">
      <c r="F1144" s="310"/>
      <c r="G1144" s="310"/>
      <c r="H1144" s="310"/>
    </row>
    <row r="1145" spans="6:8">
      <c r="F1145" s="310"/>
      <c r="G1145" s="310"/>
      <c r="H1145" s="310"/>
    </row>
    <row r="1146" spans="6:8">
      <c r="F1146" s="310"/>
      <c r="G1146" s="310"/>
      <c r="H1146" s="310"/>
    </row>
    <row r="1147" spans="6:8">
      <c r="F1147" s="310"/>
      <c r="G1147" s="310"/>
      <c r="H1147" s="310"/>
    </row>
    <row r="1148" spans="6:8">
      <c r="F1148" s="310"/>
      <c r="G1148" s="310"/>
      <c r="H1148" s="310"/>
    </row>
    <row r="1149" spans="6:8">
      <c r="F1149" s="310"/>
      <c r="G1149" s="310"/>
      <c r="H1149" s="310"/>
    </row>
    <row r="1150" spans="6:8">
      <c r="F1150" s="310"/>
      <c r="G1150" s="310"/>
      <c r="H1150" s="310"/>
    </row>
    <row r="1151" spans="6:8">
      <c r="F1151" s="310"/>
      <c r="G1151" s="310"/>
      <c r="H1151" s="310"/>
    </row>
    <row r="1152" spans="6:8">
      <c r="F1152" s="310"/>
      <c r="G1152" s="310"/>
      <c r="H1152" s="310"/>
    </row>
    <row r="1153" spans="6:8">
      <c r="F1153" s="310"/>
      <c r="G1153" s="310"/>
      <c r="H1153" s="310"/>
    </row>
    <row r="1154" spans="6:8">
      <c r="F1154" s="310"/>
      <c r="G1154" s="310"/>
      <c r="H1154" s="310"/>
    </row>
    <row r="1155" spans="6:8">
      <c r="F1155" s="310"/>
      <c r="G1155" s="310"/>
      <c r="H1155" s="310"/>
    </row>
    <row r="1156" spans="6:8">
      <c r="F1156" s="310"/>
      <c r="G1156" s="310"/>
      <c r="H1156" s="310"/>
    </row>
    <row r="1157" spans="6:8">
      <c r="F1157" s="310"/>
      <c r="G1157" s="310"/>
      <c r="H1157" s="310"/>
    </row>
    <row r="1158" spans="6:8">
      <c r="F1158" s="310"/>
      <c r="G1158" s="310"/>
      <c r="H1158" s="310"/>
    </row>
    <row r="1159" spans="6:8">
      <c r="F1159" s="310"/>
      <c r="G1159" s="310"/>
      <c r="H1159" s="310"/>
    </row>
    <row r="1160" spans="6:8">
      <c r="F1160" s="310"/>
      <c r="G1160" s="310"/>
      <c r="H1160" s="310"/>
    </row>
    <row r="1161" spans="6:8">
      <c r="F1161" s="310"/>
      <c r="G1161" s="310"/>
      <c r="H1161" s="310"/>
    </row>
    <row r="1162" spans="6:8">
      <c r="F1162" s="310"/>
      <c r="G1162" s="310"/>
      <c r="H1162" s="310"/>
    </row>
    <row r="1163" spans="6:8">
      <c r="F1163" s="310"/>
      <c r="G1163" s="310"/>
      <c r="H1163" s="310"/>
    </row>
    <row r="1164" spans="6:8">
      <c r="F1164" s="310"/>
      <c r="G1164" s="310"/>
      <c r="H1164" s="310"/>
    </row>
    <row r="1165" spans="6:8">
      <c r="F1165" s="310"/>
      <c r="G1165" s="310"/>
      <c r="H1165" s="310"/>
    </row>
    <row r="1166" spans="6:8">
      <c r="F1166" s="310"/>
      <c r="G1166" s="310"/>
      <c r="H1166" s="310"/>
    </row>
    <row r="1167" spans="6:8">
      <c r="F1167" s="310"/>
      <c r="G1167" s="310"/>
      <c r="H1167" s="310"/>
    </row>
    <row r="1168" spans="6:8">
      <c r="F1168" s="310"/>
      <c r="G1168" s="310"/>
      <c r="H1168" s="310"/>
    </row>
    <row r="1169" spans="6:8">
      <c r="F1169" s="310"/>
      <c r="G1169" s="310"/>
      <c r="H1169" s="310"/>
    </row>
    <row r="1170" spans="6:8">
      <c r="F1170" s="310"/>
      <c r="G1170" s="310"/>
      <c r="H1170" s="310"/>
    </row>
    <row r="1171" spans="6:8">
      <c r="F1171" s="310"/>
      <c r="G1171" s="310"/>
      <c r="H1171" s="310"/>
    </row>
    <row r="1172" spans="6:8">
      <c r="F1172" s="310"/>
      <c r="G1172" s="310"/>
      <c r="H1172" s="310"/>
    </row>
    <row r="1173" spans="6:8">
      <c r="F1173" s="310"/>
      <c r="G1173" s="310"/>
      <c r="H1173" s="310"/>
    </row>
    <row r="1174" spans="6:8">
      <c r="F1174" s="310"/>
      <c r="G1174" s="310"/>
      <c r="H1174" s="310"/>
    </row>
    <row r="1175" spans="6:8">
      <c r="F1175" s="310"/>
      <c r="G1175" s="310"/>
      <c r="H1175" s="310"/>
    </row>
    <row r="1176" spans="6:8">
      <c r="F1176" s="310"/>
      <c r="G1176" s="310"/>
      <c r="H1176" s="310"/>
    </row>
    <row r="1177" spans="6:8">
      <c r="F1177" s="310"/>
      <c r="G1177" s="310"/>
      <c r="H1177" s="310"/>
    </row>
    <row r="1178" spans="6:8">
      <c r="F1178" s="310"/>
      <c r="G1178" s="310"/>
      <c r="H1178" s="310"/>
    </row>
    <row r="1179" spans="6:8">
      <c r="F1179" s="310"/>
      <c r="G1179" s="310"/>
      <c r="H1179" s="310"/>
    </row>
    <row r="1180" spans="6:8">
      <c r="F1180" s="310"/>
      <c r="G1180" s="310"/>
      <c r="H1180" s="310"/>
    </row>
    <row r="1181" spans="6:8">
      <c r="F1181" s="310"/>
      <c r="G1181" s="310"/>
      <c r="H1181" s="310"/>
    </row>
    <row r="1182" spans="6:8">
      <c r="F1182" s="310"/>
      <c r="G1182" s="310"/>
      <c r="H1182" s="310"/>
    </row>
    <row r="1183" spans="6:8">
      <c r="F1183" s="310"/>
      <c r="G1183" s="310"/>
      <c r="H1183" s="310"/>
    </row>
    <row r="1184" spans="6:8">
      <c r="F1184" s="310"/>
      <c r="G1184" s="310"/>
      <c r="H1184" s="310"/>
    </row>
    <row r="1185" spans="6:8">
      <c r="F1185" s="310"/>
      <c r="G1185" s="310"/>
      <c r="H1185" s="310"/>
    </row>
    <row r="1186" spans="6:8">
      <c r="F1186" s="310"/>
      <c r="G1186" s="310"/>
      <c r="H1186" s="310"/>
    </row>
    <row r="1187" spans="6:8">
      <c r="F1187" s="310"/>
      <c r="G1187" s="310"/>
      <c r="H1187" s="310"/>
    </row>
    <row r="1188" spans="6:8">
      <c r="F1188" s="310"/>
      <c r="G1188" s="310"/>
      <c r="H1188" s="310"/>
    </row>
    <row r="1189" spans="6:8">
      <c r="F1189" s="310"/>
      <c r="G1189" s="310"/>
      <c r="H1189" s="310"/>
    </row>
    <row r="1190" spans="6:8">
      <c r="F1190" s="310"/>
      <c r="G1190" s="310"/>
      <c r="H1190" s="310"/>
    </row>
    <row r="1191" spans="6:8">
      <c r="F1191" s="310"/>
      <c r="G1191" s="310"/>
      <c r="H1191" s="310"/>
    </row>
    <row r="1192" spans="6:8">
      <c r="F1192" s="310"/>
      <c r="G1192" s="310"/>
      <c r="H1192" s="310"/>
    </row>
    <row r="1193" spans="6:8">
      <c r="F1193" s="310"/>
      <c r="G1193" s="310"/>
      <c r="H1193" s="310"/>
    </row>
    <row r="1194" spans="6:8">
      <c r="F1194" s="310"/>
      <c r="G1194" s="310"/>
      <c r="H1194" s="310"/>
    </row>
    <row r="1195" spans="6:8">
      <c r="F1195" s="310"/>
      <c r="G1195" s="310"/>
      <c r="H1195" s="310"/>
    </row>
    <row r="1196" spans="6:8">
      <c r="F1196" s="310"/>
      <c r="G1196" s="310"/>
      <c r="H1196" s="310"/>
    </row>
    <row r="1197" spans="6:8">
      <c r="F1197" s="310"/>
      <c r="G1197" s="310"/>
      <c r="H1197" s="310"/>
    </row>
    <row r="1198" spans="6:8">
      <c r="F1198" s="310"/>
      <c r="G1198" s="310"/>
      <c r="H1198" s="310"/>
    </row>
    <row r="1199" spans="6:8">
      <c r="F1199" s="310"/>
      <c r="G1199" s="310"/>
      <c r="H1199" s="310"/>
    </row>
    <row r="1200" spans="6:8">
      <c r="F1200" s="310"/>
      <c r="G1200" s="310"/>
      <c r="H1200" s="310"/>
    </row>
    <row r="1201" spans="6:8">
      <c r="F1201" s="310"/>
      <c r="G1201" s="310"/>
      <c r="H1201" s="310"/>
    </row>
    <row r="1202" spans="6:8">
      <c r="F1202" s="310"/>
      <c r="G1202" s="310"/>
      <c r="H1202" s="310"/>
    </row>
    <row r="1203" spans="6:8">
      <c r="F1203" s="310"/>
      <c r="G1203" s="310"/>
      <c r="H1203" s="310"/>
    </row>
    <row r="1204" spans="6:8">
      <c r="F1204" s="310"/>
      <c r="G1204" s="310"/>
      <c r="H1204" s="310"/>
    </row>
    <row r="1205" spans="6:8">
      <c r="F1205" s="310"/>
      <c r="G1205" s="310"/>
      <c r="H1205" s="310"/>
    </row>
    <row r="1206" spans="6:8">
      <c r="F1206" s="310"/>
      <c r="G1206" s="310"/>
      <c r="H1206" s="310"/>
    </row>
    <row r="1207" spans="6:8">
      <c r="F1207" s="310"/>
      <c r="G1207" s="310"/>
      <c r="H1207" s="310"/>
    </row>
    <row r="1208" spans="6:8">
      <c r="F1208" s="310"/>
      <c r="G1208" s="310"/>
      <c r="H1208" s="310"/>
    </row>
    <row r="1209" spans="6:8">
      <c r="F1209" s="310"/>
      <c r="G1209" s="310"/>
      <c r="H1209" s="310"/>
    </row>
    <row r="1210" spans="6:8">
      <c r="F1210" s="310"/>
      <c r="G1210" s="310"/>
      <c r="H1210" s="310"/>
    </row>
    <row r="1211" spans="6:8">
      <c r="F1211" s="310"/>
      <c r="G1211" s="310"/>
      <c r="H1211" s="310"/>
    </row>
    <row r="1212" spans="6:8">
      <c r="F1212" s="310"/>
      <c r="G1212" s="310"/>
      <c r="H1212" s="310"/>
    </row>
    <row r="1213" spans="6:8">
      <c r="F1213" s="310"/>
      <c r="G1213" s="310"/>
      <c r="H1213" s="310"/>
    </row>
    <row r="1214" spans="6:8">
      <c r="F1214" s="310"/>
      <c r="G1214" s="310"/>
      <c r="H1214" s="310"/>
    </row>
    <row r="1215" spans="6:8">
      <c r="F1215" s="310"/>
      <c r="G1215" s="310"/>
      <c r="H1215" s="310"/>
    </row>
    <row r="1216" spans="6:8">
      <c r="F1216" s="310"/>
      <c r="G1216" s="310"/>
      <c r="H1216" s="310"/>
    </row>
    <row r="1217" spans="6:8">
      <c r="F1217" s="310"/>
      <c r="G1217" s="310"/>
      <c r="H1217" s="310"/>
    </row>
    <row r="1218" spans="6:8">
      <c r="F1218" s="310"/>
      <c r="G1218" s="310"/>
      <c r="H1218" s="310"/>
    </row>
    <row r="1219" spans="6:8">
      <c r="F1219" s="310"/>
      <c r="G1219" s="310"/>
      <c r="H1219" s="310"/>
    </row>
    <row r="1220" spans="6:8">
      <c r="F1220" s="310"/>
      <c r="G1220" s="310"/>
      <c r="H1220" s="310"/>
    </row>
    <row r="1221" spans="6:8">
      <c r="F1221" s="310"/>
      <c r="G1221" s="310"/>
      <c r="H1221" s="310"/>
    </row>
    <row r="1222" spans="6:8">
      <c r="F1222" s="310"/>
      <c r="G1222" s="310"/>
      <c r="H1222" s="310"/>
    </row>
    <row r="1223" spans="6:8">
      <c r="F1223" s="310"/>
      <c r="G1223" s="310"/>
      <c r="H1223" s="310"/>
    </row>
    <row r="1224" spans="6:8">
      <c r="F1224" s="310"/>
      <c r="G1224" s="310"/>
      <c r="H1224" s="310"/>
    </row>
    <row r="1225" spans="6:8">
      <c r="F1225" s="310"/>
      <c r="G1225" s="310"/>
      <c r="H1225" s="310"/>
    </row>
    <row r="1226" spans="6:8">
      <c r="F1226" s="310"/>
      <c r="G1226" s="310"/>
      <c r="H1226" s="310"/>
    </row>
    <row r="1227" spans="6:8">
      <c r="F1227" s="310"/>
      <c r="G1227" s="310"/>
      <c r="H1227" s="310"/>
    </row>
    <row r="1228" spans="6:8">
      <c r="F1228" s="310"/>
      <c r="G1228" s="310"/>
      <c r="H1228" s="310"/>
    </row>
    <row r="1229" spans="6:8">
      <c r="F1229" s="310"/>
      <c r="G1229" s="310"/>
      <c r="H1229" s="310"/>
    </row>
    <row r="1230" spans="6:8">
      <c r="F1230" s="310"/>
      <c r="G1230" s="310"/>
      <c r="H1230" s="310"/>
    </row>
    <row r="1231" spans="6:8">
      <c r="F1231" s="310"/>
      <c r="G1231" s="310"/>
      <c r="H1231" s="310"/>
    </row>
    <row r="1232" spans="6:8">
      <c r="F1232" s="310"/>
      <c r="G1232" s="310"/>
      <c r="H1232" s="310"/>
    </row>
    <row r="1233" spans="6:8">
      <c r="F1233" s="310"/>
      <c r="G1233" s="310"/>
      <c r="H1233" s="310"/>
    </row>
    <row r="1234" spans="6:8">
      <c r="F1234" s="310"/>
      <c r="G1234" s="310"/>
      <c r="H1234" s="310"/>
    </row>
    <row r="1235" spans="6:8">
      <c r="F1235" s="310"/>
      <c r="G1235" s="310"/>
      <c r="H1235" s="310"/>
    </row>
    <row r="1236" spans="6:8">
      <c r="F1236" s="310"/>
      <c r="G1236" s="310"/>
      <c r="H1236" s="310"/>
    </row>
    <row r="1237" spans="6:8">
      <c r="F1237" s="310"/>
      <c r="G1237" s="310"/>
      <c r="H1237" s="310"/>
    </row>
    <row r="1238" spans="6:8">
      <c r="F1238" s="310"/>
      <c r="G1238" s="310"/>
      <c r="H1238" s="310"/>
    </row>
    <row r="1239" spans="6:8">
      <c r="F1239" s="310"/>
      <c r="G1239" s="310"/>
      <c r="H1239" s="310"/>
    </row>
    <row r="1240" spans="6:8">
      <c r="F1240" s="310"/>
      <c r="G1240" s="310"/>
      <c r="H1240" s="310"/>
    </row>
    <row r="1241" spans="6:8">
      <c r="F1241" s="310"/>
      <c r="G1241" s="310"/>
      <c r="H1241" s="310"/>
    </row>
    <row r="1242" spans="6:8">
      <c r="F1242" s="310"/>
      <c r="G1242" s="310"/>
      <c r="H1242" s="310"/>
    </row>
    <row r="1243" spans="6:8">
      <c r="F1243" s="310"/>
      <c r="G1243" s="310"/>
      <c r="H1243" s="310"/>
    </row>
    <row r="1244" spans="6:8">
      <c r="F1244" s="310"/>
      <c r="G1244" s="310"/>
      <c r="H1244" s="310"/>
    </row>
    <row r="1245" spans="6:8">
      <c r="F1245" s="310"/>
      <c r="G1245" s="310"/>
      <c r="H1245" s="310"/>
    </row>
    <row r="1246" spans="6:8">
      <c r="F1246" s="310"/>
      <c r="G1246" s="310"/>
      <c r="H1246" s="310"/>
    </row>
    <row r="1247" spans="6:8">
      <c r="F1247" s="310"/>
      <c r="G1247" s="310"/>
      <c r="H1247" s="310"/>
    </row>
    <row r="1248" spans="6:8">
      <c r="F1248" s="310"/>
      <c r="G1248" s="310"/>
      <c r="H1248" s="310"/>
    </row>
    <row r="1249" spans="6:8">
      <c r="F1249" s="310"/>
      <c r="G1249" s="310"/>
      <c r="H1249" s="310"/>
    </row>
    <row r="1250" spans="6:8">
      <c r="F1250" s="310"/>
      <c r="G1250" s="310"/>
      <c r="H1250" s="310"/>
    </row>
    <row r="1251" spans="6:8">
      <c r="F1251" s="310"/>
      <c r="G1251" s="310"/>
      <c r="H1251" s="310"/>
    </row>
    <row r="1252" spans="6:8">
      <c r="F1252" s="310"/>
      <c r="G1252" s="310"/>
      <c r="H1252" s="310"/>
    </row>
    <row r="1253" spans="6:8">
      <c r="F1253" s="310"/>
      <c r="G1253" s="310"/>
      <c r="H1253" s="310"/>
    </row>
    <row r="1254" spans="6:8">
      <c r="F1254" s="310"/>
      <c r="G1254" s="310"/>
      <c r="H1254" s="310"/>
    </row>
    <row r="1255" spans="6:8">
      <c r="F1255" s="310"/>
      <c r="G1255" s="310"/>
      <c r="H1255" s="310"/>
    </row>
    <row r="1256" spans="6:8">
      <c r="F1256" s="310"/>
      <c r="G1256" s="310"/>
      <c r="H1256" s="310"/>
    </row>
    <row r="1257" spans="6:8">
      <c r="F1257" s="310"/>
      <c r="G1257" s="310"/>
      <c r="H1257" s="310"/>
    </row>
    <row r="1258" spans="6:8">
      <c r="F1258" s="310"/>
      <c r="G1258" s="310"/>
      <c r="H1258" s="310"/>
    </row>
    <row r="1259" spans="6:8">
      <c r="F1259" s="310"/>
      <c r="G1259" s="310"/>
      <c r="H1259" s="310"/>
    </row>
    <row r="1260" spans="6:8">
      <c r="F1260" s="310"/>
      <c r="G1260" s="310"/>
      <c r="H1260" s="310"/>
    </row>
    <row r="1261" spans="6:8">
      <c r="F1261" s="310"/>
      <c r="G1261" s="310"/>
      <c r="H1261" s="310"/>
    </row>
    <row r="1262" spans="6:8">
      <c r="F1262" s="310"/>
      <c r="G1262" s="310"/>
      <c r="H1262" s="310"/>
    </row>
    <row r="1263" spans="6:8">
      <c r="F1263" s="310"/>
      <c r="G1263" s="310"/>
      <c r="H1263" s="310"/>
    </row>
    <row r="1264" spans="6:8">
      <c r="F1264" s="310"/>
      <c r="G1264" s="310"/>
      <c r="H1264" s="310"/>
    </row>
    <row r="1265" spans="6:8">
      <c r="F1265" s="310"/>
      <c r="G1265" s="310"/>
      <c r="H1265" s="310"/>
    </row>
    <row r="1266" spans="6:8">
      <c r="F1266" s="310"/>
      <c r="G1266" s="310"/>
      <c r="H1266" s="310"/>
    </row>
    <row r="1267" spans="6:8">
      <c r="F1267" s="310"/>
      <c r="G1267" s="310"/>
      <c r="H1267" s="310"/>
    </row>
    <row r="1268" spans="6:8">
      <c r="F1268" s="310"/>
      <c r="G1268" s="310"/>
      <c r="H1268" s="310"/>
    </row>
    <row r="1269" spans="6:8">
      <c r="F1269" s="310"/>
      <c r="G1269" s="310"/>
      <c r="H1269" s="310"/>
    </row>
    <row r="1270" spans="6:8">
      <c r="F1270" s="310"/>
      <c r="G1270" s="310"/>
      <c r="H1270" s="310"/>
    </row>
    <row r="1271" spans="6:8">
      <c r="F1271" s="310"/>
      <c r="G1271" s="310"/>
      <c r="H1271" s="310"/>
    </row>
    <row r="1272" spans="6:8">
      <c r="F1272" s="310"/>
      <c r="G1272" s="310"/>
      <c r="H1272" s="310"/>
    </row>
    <row r="1273" spans="6:8">
      <c r="F1273" s="310"/>
      <c r="G1273" s="310"/>
      <c r="H1273" s="310"/>
    </row>
    <row r="1274" spans="6:8">
      <c r="F1274" s="310"/>
      <c r="G1274" s="310"/>
      <c r="H1274" s="310"/>
    </row>
    <row r="1275" spans="6:8">
      <c r="F1275" s="310"/>
      <c r="G1275" s="310"/>
      <c r="H1275" s="310"/>
    </row>
    <row r="1276" spans="6:8">
      <c r="F1276" s="310"/>
      <c r="G1276" s="310"/>
      <c r="H1276" s="310"/>
    </row>
    <row r="1277" spans="6:8">
      <c r="F1277" s="310"/>
      <c r="G1277" s="310"/>
      <c r="H1277" s="310"/>
    </row>
    <row r="1278" spans="6:8">
      <c r="F1278" s="310"/>
      <c r="G1278" s="310"/>
      <c r="H1278" s="310"/>
    </row>
    <row r="1279" spans="6:8">
      <c r="F1279" s="310"/>
      <c r="G1279" s="310"/>
      <c r="H1279" s="310"/>
    </row>
    <row r="1280" spans="6:8">
      <c r="F1280" s="310"/>
      <c r="G1280" s="310"/>
      <c r="H1280" s="310"/>
    </row>
    <row r="1281" spans="6:8">
      <c r="F1281" s="310"/>
      <c r="G1281" s="310"/>
      <c r="H1281" s="310"/>
    </row>
    <row r="1282" spans="6:8">
      <c r="F1282" s="310"/>
      <c r="G1282" s="310"/>
      <c r="H1282" s="310"/>
    </row>
    <row r="1283" spans="6:8">
      <c r="F1283" s="310"/>
      <c r="G1283" s="310"/>
      <c r="H1283" s="310"/>
    </row>
    <row r="1284" spans="6:8">
      <c r="F1284" s="310"/>
      <c r="G1284" s="310"/>
      <c r="H1284" s="310"/>
    </row>
    <row r="1285" spans="6:8">
      <c r="F1285" s="310"/>
      <c r="G1285" s="310"/>
      <c r="H1285" s="310"/>
    </row>
    <row r="1286" spans="6:8">
      <c r="F1286" s="310"/>
      <c r="G1286" s="310"/>
      <c r="H1286" s="310"/>
    </row>
    <row r="1287" spans="6:8">
      <c r="F1287" s="310"/>
      <c r="G1287" s="310"/>
      <c r="H1287" s="310"/>
    </row>
    <row r="1288" spans="6:8">
      <c r="F1288" s="310"/>
      <c r="G1288" s="310"/>
      <c r="H1288" s="310"/>
    </row>
    <row r="1289" spans="6:8">
      <c r="F1289" s="310"/>
      <c r="G1289" s="310"/>
      <c r="H1289" s="310"/>
    </row>
    <row r="1290" spans="6:8">
      <c r="F1290" s="310"/>
      <c r="G1290" s="310"/>
      <c r="H1290" s="310"/>
    </row>
    <row r="1291" spans="6:8">
      <c r="F1291" s="310"/>
      <c r="G1291" s="310"/>
      <c r="H1291" s="310"/>
    </row>
    <row r="1292" spans="6:8">
      <c r="F1292" s="310"/>
      <c r="G1292" s="310"/>
      <c r="H1292" s="310"/>
    </row>
    <row r="1293" spans="6:8">
      <c r="F1293" s="310"/>
      <c r="G1293" s="310"/>
      <c r="H1293" s="310"/>
    </row>
    <row r="1294" spans="6:8">
      <c r="F1294" s="310"/>
      <c r="G1294" s="310"/>
      <c r="H1294" s="310"/>
    </row>
    <row r="1295" spans="6:8">
      <c r="F1295" s="310"/>
      <c r="G1295" s="310"/>
      <c r="H1295" s="310"/>
    </row>
    <row r="1296" spans="6:8">
      <c r="F1296" s="310"/>
      <c r="G1296" s="310"/>
      <c r="H1296" s="310"/>
    </row>
    <row r="1297" spans="6:8">
      <c r="F1297" s="310"/>
      <c r="G1297" s="310"/>
      <c r="H1297" s="310"/>
    </row>
    <row r="1298" spans="6:8">
      <c r="F1298" s="310"/>
      <c r="G1298" s="310"/>
      <c r="H1298" s="310"/>
    </row>
    <row r="1299" spans="6:8">
      <c r="F1299" s="310"/>
      <c r="G1299" s="310"/>
      <c r="H1299" s="310"/>
    </row>
    <row r="1300" spans="6:8">
      <c r="F1300" s="310"/>
      <c r="G1300" s="310"/>
      <c r="H1300" s="310"/>
    </row>
    <row r="1301" spans="6:8">
      <c r="F1301" s="310"/>
      <c r="G1301" s="310"/>
      <c r="H1301" s="310"/>
    </row>
    <row r="1302" spans="6:8">
      <c r="F1302" s="310"/>
      <c r="G1302" s="310"/>
      <c r="H1302" s="310"/>
    </row>
    <row r="1303" spans="6:8">
      <c r="F1303" s="310"/>
      <c r="G1303" s="310"/>
      <c r="H1303" s="310"/>
    </row>
    <row r="1304" spans="6:8">
      <c r="F1304" s="310"/>
      <c r="G1304" s="310"/>
      <c r="H1304" s="310"/>
    </row>
    <row r="1305" spans="6:8">
      <c r="F1305" s="310"/>
      <c r="G1305" s="310"/>
      <c r="H1305" s="310"/>
    </row>
    <row r="1306" spans="6:8">
      <c r="F1306" s="310"/>
      <c r="G1306" s="310"/>
      <c r="H1306" s="310"/>
    </row>
    <row r="1307" spans="6:8">
      <c r="F1307" s="310"/>
      <c r="G1307" s="310"/>
      <c r="H1307" s="310"/>
    </row>
    <row r="1308" spans="6:8">
      <c r="F1308" s="310"/>
      <c r="G1308" s="310"/>
      <c r="H1308" s="310"/>
    </row>
    <row r="1309" spans="6:8">
      <c r="F1309" s="310"/>
      <c r="G1309" s="310"/>
      <c r="H1309" s="310"/>
    </row>
    <row r="1310" spans="6:8">
      <c r="F1310" s="310"/>
      <c r="G1310" s="310"/>
      <c r="H1310" s="310"/>
    </row>
    <row r="1311" spans="6:8">
      <c r="F1311" s="310"/>
      <c r="G1311" s="310"/>
      <c r="H1311" s="310"/>
    </row>
    <row r="1312" spans="6:8">
      <c r="F1312" s="310"/>
      <c r="G1312" s="310"/>
      <c r="H1312" s="310"/>
    </row>
    <row r="1313" spans="6:8">
      <c r="F1313" s="310"/>
      <c r="G1313" s="310"/>
      <c r="H1313" s="310"/>
    </row>
    <row r="1314" spans="6:8">
      <c r="F1314" s="310"/>
      <c r="G1314" s="310"/>
      <c r="H1314" s="310"/>
    </row>
    <row r="1315" spans="6:8">
      <c r="F1315" s="310"/>
      <c r="G1315" s="310"/>
      <c r="H1315" s="310"/>
    </row>
    <row r="1316" spans="6:8">
      <c r="F1316" s="310"/>
      <c r="G1316" s="310"/>
      <c r="H1316" s="310"/>
    </row>
    <row r="1317" spans="6:8">
      <c r="F1317" s="310"/>
      <c r="G1317" s="310"/>
      <c r="H1317" s="310"/>
    </row>
    <row r="1318" spans="6:8">
      <c r="F1318" s="310"/>
      <c r="G1318" s="310"/>
      <c r="H1318" s="310"/>
    </row>
    <row r="1319" spans="6:8">
      <c r="F1319" s="310"/>
      <c r="G1319" s="310"/>
      <c r="H1319" s="310"/>
    </row>
    <row r="1320" spans="6:8">
      <c r="F1320" s="310"/>
      <c r="G1320" s="310"/>
      <c r="H1320" s="310"/>
    </row>
    <row r="1321" spans="6:8">
      <c r="F1321" s="310"/>
      <c r="G1321" s="310"/>
      <c r="H1321" s="310"/>
    </row>
    <row r="1322" spans="6:8">
      <c r="F1322" s="310"/>
      <c r="G1322" s="310"/>
      <c r="H1322" s="310"/>
    </row>
    <row r="1323" spans="6:8">
      <c r="F1323" s="310"/>
      <c r="G1323" s="310"/>
      <c r="H1323" s="310"/>
    </row>
    <row r="1324" spans="6:8">
      <c r="F1324" s="310"/>
      <c r="G1324" s="310"/>
      <c r="H1324" s="310"/>
    </row>
    <row r="1325" spans="6:8">
      <c r="F1325" s="310"/>
      <c r="G1325" s="310"/>
      <c r="H1325" s="310"/>
    </row>
    <row r="1326" spans="6:8">
      <c r="F1326" s="310"/>
      <c r="G1326" s="310"/>
      <c r="H1326" s="310"/>
    </row>
    <row r="1327" spans="6:8">
      <c r="F1327" s="310"/>
      <c r="G1327" s="310"/>
      <c r="H1327" s="310"/>
    </row>
    <row r="1328" spans="6:8">
      <c r="F1328" s="310"/>
      <c r="G1328" s="310"/>
      <c r="H1328" s="310"/>
    </row>
    <row r="1329" spans="6:8">
      <c r="F1329" s="310"/>
      <c r="G1329" s="310"/>
      <c r="H1329" s="310"/>
    </row>
    <row r="1330" spans="6:8">
      <c r="F1330" s="310"/>
      <c r="G1330" s="310"/>
      <c r="H1330" s="310"/>
    </row>
    <row r="1331" spans="6:8">
      <c r="F1331" s="310"/>
      <c r="G1331" s="310"/>
      <c r="H1331" s="310"/>
    </row>
    <row r="1332" spans="6:8">
      <c r="F1332" s="310"/>
      <c r="G1332" s="310"/>
      <c r="H1332" s="310"/>
    </row>
    <row r="1333" spans="6:8">
      <c r="F1333" s="310"/>
      <c r="G1333" s="310"/>
      <c r="H1333" s="310"/>
    </row>
    <row r="1334" spans="6:8">
      <c r="F1334" s="310"/>
      <c r="G1334" s="310"/>
      <c r="H1334" s="310"/>
    </row>
    <row r="1335" spans="6:8">
      <c r="F1335" s="310"/>
      <c r="G1335" s="310"/>
      <c r="H1335" s="310"/>
    </row>
    <row r="1336" spans="6:8">
      <c r="F1336" s="310"/>
      <c r="G1336" s="310"/>
      <c r="H1336" s="310"/>
    </row>
    <row r="1337" spans="6:8">
      <c r="F1337" s="310"/>
      <c r="G1337" s="310"/>
      <c r="H1337" s="310"/>
    </row>
    <row r="1338" spans="6:8">
      <c r="F1338" s="310"/>
      <c r="G1338" s="310"/>
      <c r="H1338" s="310"/>
    </row>
    <row r="1339" spans="6:8">
      <c r="F1339" s="310"/>
      <c r="G1339" s="310"/>
      <c r="H1339" s="310"/>
    </row>
    <row r="1340" spans="6:8">
      <c r="F1340" s="310"/>
      <c r="G1340" s="310"/>
      <c r="H1340" s="310"/>
    </row>
    <row r="1341" spans="6:8">
      <c r="F1341" s="310"/>
      <c r="G1341" s="310"/>
      <c r="H1341" s="310"/>
    </row>
    <row r="1342" spans="6:8">
      <c r="F1342" s="310"/>
      <c r="G1342" s="310"/>
      <c r="H1342" s="310"/>
    </row>
    <row r="1343" spans="6:8">
      <c r="F1343" s="310"/>
      <c r="G1343" s="310"/>
      <c r="H1343" s="310"/>
    </row>
    <row r="1344" spans="6:8">
      <c r="F1344" s="310"/>
      <c r="G1344" s="310"/>
      <c r="H1344" s="310"/>
    </row>
    <row r="1345" spans="6:8">
      <c r="F1345" s="310"/>
      <c r="G1345" s="310"/>
      <c r="H1345" s="310"/>
    </row>
    <row r="1346" spans="6:8">
      <c r="F1346" s="310"/>
      <c r="G1346" s="310"/>
      <c r="H1346" s="310"/>
    </row>
    <row r="1347" spans="6:8">
      <c r="F1347" s="310"/>
      <c r="G1347" s="310"/>
      <c r="H1347" s="310"/>
    </row>
    <row r="1348" spans="6:8">
      <c r="F1348" s="310"/>
      <c r="G1348" s="310"/>
      <c r="H1348" s="310"/>
    </row>
    <row r="1349" spans="6:8">
      <c r="F1349" s="310"/>
      <c r="G1349" s="310"/>
      <c r="H1349" s="310"/>
    </row>
    <row r="1350" spans="6:8">
      <c r="F1350" s="310"/>
      <c r="G1350" s="310"/>
      <c r="H1350" s="310"/>
    </row>
    <row r="1351" spans="6:8">
      <c r="F1351" s="310"/>
      <c r="G1351" s="310"/>
      <c r="H1351" s="310"/>
    </row>
    <row r="1352" spans="6:8">
      <c r="F1352" s="310"/>
      <c r="G1352" s="310"/>
      <c r="H1352" s="310"/>
    </row>
    <row r="1353" spans="6:8">
      <c r="F1353" s="310"/>
      <c r="G1353" s="310"/>
      <c r="H1353" s="310"/>
    </row>
    <row r="1354" spans="6:8">
      <c r="F1354" s="310"/>
      <c r="G1354" s="310"/>
      <c r="H1354" s="310"/>
    </row>
    <row r="1355" spans="6:8">
      <c r="F1355" s="310"/>
      <c r="G1355" s="310"/>
      <c r="H1355" s="310"/>
    </row>
    <row r="1356" spans="6:8">
      <c r="F1356" s="310"/>
      <c r="G1356" s="310"/>
      <c r="H1356" s="310"/>
    </row>
    <row r="1357" spans="6:8">
      <c r="F1357" s="310"/>
      <c r="G1357" s="310"/>
      <c r="H1357" s="310"/>
    </row>
    <row r="1358" spans="6:8">
      <c r="F1358" s="310"/>
      <c r="G1358" s="310"/>
      <c r="H1358" s="310"/>
    </row>
    <row r="1359" spans="6:8">
      <c r="F1359" s="310"/>
      <c r="G1359" s="310"/>
      <c r="H1359" s="310"/>
    </row>
    <row r="1360" spans="6:8">
      <c r="F1360" s="310"/>
      <c r="G1360" s="310"/>
      <c r="H1360" s="310"/>
    </row>
    <row r="1361" spans="6:8">
      <c r="F1361" s="310"/>
      <c r="G1361" s="310"/>
      <c r="H1361" s="310"/>
    </row>
    <row r="1362" spans="6:8">
      <c r="F1362" s="310"/>
      <c r="G1362" s="310"/>
      <c r="H1362" s="310"/>
    </row>
    <row r="1363" spans="6:8">
      <c r="F1363" s="310"/>
      <c r="G1363" s="310"/>
      <c r="H1363" s="310"/>
    </row>
    <row r="1364" spans="6:8">
      <c r="F1364" s="310"/>
      <c r="G1364" s="310"/>
      <c r="H1364" s="310"/>
    </row>
    <row r="1365" spans="6:8">
      <c r="F1365" s="310"/>
      <c r="G1365" s="310"/>
      <c r="H1365" s="310"/>
    </row>
    <row r="1366" spans="6:8">
      <c r="F1366" s="310"/>
      <c r="G1366" s="310"/>
      <c r="H1366" s="310"/>
    </row>
    <row r="1367" spans="6:8">
      <c r="F1367" s="310"/>
      <c r="G1367" s="310"/>
      <c r="H1367" s="310"/>
    </row>
    <row r="1368" spans="6:8">
      <c r="F1368" s="310"/>
      <c r="G1368" s="310"/>
      <c r="H1368" s="310"/>
    </row>
    <row r="1369" spans="6:8">
      <c r="F1369" s="310"/>
      <c r="G1369" s="310"/>
      <c r="H1369" s="310"/>
    </row>
    <row r="1370" spans="6:8">
      <c r="F1370" s="310"/>
      <c r="G1370" s="310"/>
      <c r="H1370" s="310"/>
    </row>
    <row r="1371" spans="6:8">
      <c r="F1371" s="310"/>
      <c r="G1371" s="310"/>
      <c r="H1371" s="310"/>
    </row>
    <row r="1372" spans="6:8">
      <c r="F1372" s="310"/>
      <c r="G1372" s="310"/>
      <c r="H1372" s="310"/>
    </row>
    <row r="1373" spans="6:8">
      <c r="F1373" s="310"/>
      <c r="G1373" s="310"/>
      <c r="H1373" s="310"/>
    </row>
    <row r="1374" spans="6:8">
      <c r="F1374" s="310"/>
      <c r="G1374" s="310"/>
      <c r="H1374" s="310"/>
    </row>
    <row r="1375" spans="6:8">
      <c r="F1375" s="310"/>
      <c r="G1375" s="310"/>
      <c r="H1375" s="310"/>
    </row>
    <row r="1376" spans="6:8">
      <c r="F1376" s="310"/>
      <c r="G1376" s="310"/>
      <c r="H1376" s="310"/>
    </row>
    <row r="1377" spans="6:8">
      <c r="F1377" s="310"/>
      <c r="G1377" s="310"/>
      <c r="H1377" s="310"/>
    </row>
    <row r="1378" spans="6:8">
      <c r="F1378" s="310"/>
      <c r="G1378" s="310"/>
      <c r="H1378" s="310"/>
    </row>
    <row r="1379" spans="6:8">
      <c r="F1379" s="310"/>
      <c r="G1379" s="310"/>
      <c r="H1379" s="310"/>
    </row>
    <row r="1380" spans="6:8">
      <c r="F1380" s="310"/>
      <c r="G1380" s="310"/>
      <c r="H1380" s="310"/>
    </row>
    <row r="1381" spans="6:8">
      <c r="F1381" s="310"/>
      <c r="G1381" s="310"/>
      <c r="H1381" s="310"/>
    </row>
    <row r="1382" spans="6:8">
      <c r="F1382" s="310"/>
      <c r="G1382" s="310"/>
      <c r="H1382" s="310"/>
    </row>
    <row r="1383" spans="6:8">
      <c r="F1383" s="310"/>
      <c r="G1383" s="310"/>
      <c r="H1383" s="310"/>
    </row>
    <row r="1384" spans="6:8">
      <c r="F1384" s="310"/>
      <c r="G1384" s="310"/>
      <c r="H1384" s="310"/>
    </row>
    <row r="1385" spans="6:8">
      <c r="F1385" s="310"/>
      <c r="G1385" s="310"/>
      <c r="H1385" s="310"/>
    </row>
    <row r="1386" spans="6:8">
      <c r="F1386" s="310"/>
      <c r="G1386" s="310"/>
      <c r="H1386" s="310"/>
    </row>
    <row r="1387" spans="6:8">
      <c r="F1387" s="310"/>
      <c r="G1387" s="310"/>
      <c r="H1387" s="310"/>
    </row>
    <row r="1388" spans="6:8">
      <c r="F1388" s="310"/>
      <c r="G1388" s="310"/>
      <c r="H1388" s="310"/>
    </row>
    <row r="1389" spans="6:8">
      <c r="F1389" s="310"/>
      <c r="G1389" s="310"/>
      <c r="H1389" s="310"/>
    </row>
    <row r="1390" spans="6:8">
      <c r="F1390" s="310"/>
      <c r="G1390" s="310"/>
      <c r="H1390" s="310"/>
    </row>
    <row r="1391" spans="6:8">
      <c r="F1391" s="310"/>
      <c r="G1391" s="310"/>
      <c r="H1391" s="310"/>
    </row>
    <row r="1392" spans="6:8">
      <c r="F1392" s="310"/>
      <c r="G1392" s="310"/>
      <c r="H1392" s="310"/>
    </row>
    <row r="1393" spans="6:8">
      <c r="F1393" s="310"/>
      <c r="G1393" s="310"/>
      <c r="H1393" s="310"/>
    </row>
    <row r="1394" spans="6:8">
      <c r="F1394" s="310"/>
      <c r="G1394" s="310"/>
      <c r="H1394" s="310"/>
    </row>
    <row r="1395" spans="6:8">
      <c r="F1395" s="310"/>
      <c r="G1395" s="310"/>
      <c r="H1395" s="310"/>
    </row>
    <row r="1396" spans="6:8">
      <c r="F1396" s="310"/>
      <c r="G1396" s="310"/>
      <c r="H1396" s="310"/>
    </row>
    <row r="1397" spans="6:8">
      <c r="F1397" s="310"/>
      <c r="G1397" s="310"/>
      <c r="H1397" s="310"/>
    </row>
    <row r="1398" spans="6:8">
      <c r="F1398" s="310"/>
      <c r="G1398" s="310"/>
      <c r="H1398" s="310"/>
    </row>
    <row r="1399" spans="6:8">
      <c r="F1399" s="310"/>
      <c r="G1399" s="310"/>
      <c r="H1399" s="310"/>
    </row>
    <row r="1400" spans="6:8">
      <c r="F1400" s="310"/>
      <c r="G1400" s="310"/>
      <c r="H1400" s="310"/>
    </row>
    <row r="1401" spans="6:8">
      <c r="F1401" s="310"/>
      <c r="G1401" s="310"/>
      <c r="H1401" s="310"/>
    </row>
    <row r="1402" spans="6:8">
      <c r="F1402" s="310"/>
      <c r="G1402" s="310"/>
      <c r="H1402" s="310"/>
    </row>
    <row r="1403" spans="6:8">
      <c r="F1403" s="310"/>
      <c r="G1403" s="310"/>
      <c r="H1403" s="310"/>
    </row>
    <row r="1404" spans="6:8">
      <c r="F1404" s="310"/>
      <c r="G1404" s="310"/>
      <c r="H1404" s="310"/>
    </row>
    <row r="1405" spans="6:8">
      <c r="F1405" s="310"/>
      <c r="G1405" s="310"/>
      <c r="H1405" s="310"/>
    </row>
    <row r="1406" spans="6:8">
      <c r="F1406" s="310"/>
      <c r="G1406" s="310"/>
      <c r="H1406" s="310"/>
    </row>
    <row r="1407" spans="6:8">
      <c r="F1407" s="310"/>
      <c r="G1407" s="310"/>
      <c r="H1407" s="310"/>
    </row>
    <row r="1408" spans="6:8">
      <c r="F1408" s="310"/>
      <c r="G1408" s="310"/>
      <c r="H1408" s="310"/>
    </row>
    <row r="1409" spans="6:8">
      <c r="F1409" s="310"/>
      <c r="G1409" s="310"/>
      <c r="H1409" s="310"/>
    </row>
    <row r="1410" spans="6:8">
      <c r="F1410" s="310"/>
      <c r="G1410" s="310"/>
      <c r="H1410" s="310"/>
    </row>
    <row r="1411" spans="6:8">
      <c r="F1411" s="310"/>
      <c r="G1411" s="310"/>
      <c r="H1411" s="310"/>
    </row>
    <row r="1412" spans="6:8">
      <c r="F1412" s="310"/>
      <c r="G1412" s="310"/>
      <c r="H1412" s="310"/>
    </row>
    <row r="1413" spans="6:8">
      <c r="F1413" s="310"/>
      <c r="G1413" s="310"/>
      <c r="H1413" s="310"/>
    </row>
    <row r="1414" spans="6:8">
      <c r="F1414" s="310"/>
      <c r="G1414" s="310"/>
      <c r="H1414" s="310"/>
    </row>
    <row r="1415" spans="6:8">
      <c r="F1415" s="310"/>
      <c r="G1415" s="310"/>
      <c r="H1415" s="310"/>
    </row>
    <row r="1416" spans="6:8">
      <c r="F1416" s="310"/>
      <c r="G1416" s="310"/>
      <c r="H1416" s="310"/>
    </row>
    <row r="1417" spans="6:8">
      <c r="F1417" s="310"/>
      <c r="G1417" s="310"/>
      <c r="H1417" s="310"/>
    </row>
    <row r="1418" spans="6:8">
      <c r="F1418" s="310"/>
      <c r="G1418" s="310"/>
      <c r="H1418" s="310"/>
    </row>
    <row r="1419" spans="6:8">
      <c r="F1419" s="310"/>
      <c r="G1419" s="310"/>
      <c r="H1419" s="310"/>
    </row>
    <row r="1420" spans="6:8">
      <c r="F1420" s="310"/>
      <c r="G1420" s="310"/>
      <c r="H1420" s="310"/>
    </row>
    <row r="1421" spans="6:8">
      <c r="F1421" s="310"/>
      <c r="G1421" s="310"/>
      <c r="H1421" s="310"/>
    </row>
    <row r="1422" spans="6:8">
      <c r="F1422" s="310"/>
      <c r="G1422" s="310"/>
      <c r="H1422" s="310"/>
    </row>
    <row r="1423" spans="6:8">
      <c r="F1423" s="310"/>
      <c r="G1423" s="310"/>
      <c r="H1423" s="310"/>
    </row>
    <row r="1424" spans="6:8">
      <c r="F1424" s="310"/>
      <c r="G1424" s="310"/>
      <c r="H1424" s="310"/>
    </row>
    <row r="1425" spans="6:8">
      <c r="F1425" s="310"/>
      <c r="G1425" s="310"/>
      <c r="H1425" s="310"/>
    </row>
    <row r="1426" spans="6:8">
      <c r="F1426" s="310"/>
      <c r="G1426" s="310"/>
      <c r="H1426" s="310"/>
    </row>
    <row r="1427" spans="6:8">
      <c r="F1427" s="310"/>
      <c r="G1427" s="310"/>
      <c r="H1427" s="310"/>
    </row>
    <row r="1428" spans="6:8">
      <c r="F1428" s="310"/>
      <c r="G1428" s="310"/>
      <c r="H1428" s="310"/>
    </row>
    <row r="1429" spans="6:8">
      <c r="F1429" s="310"/>
      <c r="G1429" s="310"/>
      <c r="H1429" s="310"/>
    </row>
    <row r="1430" spans="6:8">
      <c r="F1430" s="310"/>
      <c r="G1430" s="310"/>
      <c r="H1430" s="310"/>
    </row>
    <row r="1431" spans="6:8">
      <c r="F1431" s="310"/>
      <c r="G1431" s="310"/>
      <c r="H1431" s="310"/>
    </row>
    <row r="1432" spans="6:8">
      <c r="F1432" s="310"/>
      <c r="G1432" s="310"/>
      <c r="H1432" s="310"/>
    </row>
    <row r="1433" spans="6:8">
      <c r="F1433" s="310"/>
      <c r="G1433" s="310"/>
      <c r="H1433" s="310"/>
    </row>
    <row r="1434" spans="6:8">
      <c r="F1434" s="310"/>
      <c r="G1434" s="310"/>
      <c r="H1434" s="310"/>
    </row>
    <row r="1435" spans="6:8">
      <c r="F1435" s="310"/>
      <c r="G1435" s="310"/>
      <c r="H1435" s="310"/>
    </row>
  </sheetData>
  <mergeCells count="9">
    <mergeCell ref="A1:H1"/>
    <mergeCell ref="A2:H2"/>
    <mergeCell ref="A4:A5"/>
    <mergeCell ref="B4:B5"/>
    <mergeCell ref="C4:C5"/>
    <mergeCell ref="D4:D5"/>
    <mergeCell ref="E4:E5"/>
    <mergeCell ref="F4:F5"/>
    <mergeCell ref="G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hat1</vt:lpstr>
      <vt:lpstr>hat2</vt:lpstr>
      <vt:lpstr>hat3</vt:lpstr>
      <vt:lpstr>hat4,5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2015-01-29T12:48:37Z</dcterms:modified>
</cp:coreProperties>
</file>